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450" windowHeight="7680" activeTab="2"/>
  </bookViews>
  <sheets>
    <sheet name="UKUPNI PRIHODI-VRTIĆ" sheetId="1" r:id="rId1"/>
    <sheet name="UKUPNI RASHODI-VRTIĆ " sheetId="2" r:id="rId2"/>
    <sheet name="Obrazloženje" sheetId="3" r:id="rId3"/>
  </sheets>
  <definedNames>
    <definedName name="_xlnm.Print_Area" localSheetId="0">'UKUPNI PRIHODI-VRTIĆ'!$B$2:$R$99</definedName>
    <definedName name="_xlnm.Print_Area" localSheetId="1">'UKUPNI RASHODI-VRTIĆ '!$B$4:$Q$145</definedName>
    <definedName name="_xlnm.Print_Titles" localSheetId="0">'UKUPNI PRIHODI-VRTIĆ'!$73:$74</definedName>
    <definedName name="_xlnm.Print_Titles" localSheetId="1">'UKUPNI RASHODI-VRTIĆ '!$7:$8</definedName>
  </definedNames>
  <calcPr fullCalcOnLoad="1"/>
</workbook>
</file>

<file path=xl/sharedStrings.xml><?xml version="1.0" encoding="utf-8"?>
<sst xmlns="http://schemas.openxmlformats.org/spreadsheetml/2006/main" count="229" uniqueCount="181">
  <si>
    <t>Rashodi</t>
  </si>
  <si>
    <t>Materijalni rashodi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</si>
  <si>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</si>
  <si>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</si>
  <si>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</si>
  <si>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</si>
  <si>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</si>
  <si>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</si>
  <si>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Materijal za tekuće i investicijsko održavanje</t>
  </si>
  <si>
    <t>Rashodi za zaposlene</t>
  </si>
  <si>
    <t>Plaće</t>
  </si>
  <si>
    <t>Plaće u novcu</t>
  </si>
  <si>
    <t>Ostali rashodi za zaposlene</t>
  </si>
  <si>
    <t>Doprinosi na plaće</t>
  </si>
  <si>
    <t>Doprinosi za zdravstveno osiguranje</t>
  </si>
  <si>
    <t>Doprinosi za zapošljavanje</t>
  </si>
  <si>
    <t>Naknade troškova zaposlenima</t>
  </si>
  <si>
    <t>Službena putovanja</t>
  </si>
  <si>
    <t>Naknade za prijevoz na službenom putu u zemlji</t>
  </si>
  <si>
    <t>Ostali rashodi za službena putovanja</t>
  </si>
  <si>
    <t>Stručno usavršavanje zaposlenika</t>
  </si>
  <si>
    <t>Seminari, savjetovanja i simpoziji</t>
  </si>
  <si>
    <t>Tečajevi i stručni ispiti</t>
  </si>
  <si>
    <t>Komunalne usluge</t>
  </si>
  <si>
    <t>Intelektualne i osobne usluge</t>
  </si>
  <si>
    <t>Ostale usluge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</si>
  <si>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</si>
  <si>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</si>
  <si>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</si>
  <si>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</si>
  <si>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</si>
  <si>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Postrojenja i oprema</t>
  </si>
  <si>
    <t>Uredska oprema i namještaj</t>
  </si>
  <si>
    <t>Usluge banaka</t>
  </si>
  <si>
    <t>Usluge platnog prometa</t>
  </si>
  <si>
    <t>Zatezne kamate iz poslovnih odnosa i drugo</t>
  </si>
  <si>
    <t>Uredski materijal</t>
  </si>
  <si>
    <t>Materijal i sredstva za čišćenje i održavanje</t>
  </si>
  <si>
    <t>Električna energija</t>
  </si>
  <si>
    <t>Plin</t>
  </si>
  <si>
    <t>Usluge telefona, telefaksa</t>
  </si>
  <si>
    <t>Usluge tekućeg i investicijskog održavanja građevinskih objekata</t>
  </si>
  <si>
    <t>Opskrba vodom</t>
  </si>
  <si>
    <t>Iznošenje i odvoz smeća</t>
  </si>
  <si>
    <t>Dimnjačarske i ekološke usluge</t>
  </si>
  <si>
    <t>Ostale komunalne usluge</t>
  </si>
  <si>
    <t>Ugovori o djelu</t>
  </si>
  <si>
    <t>Ostale intelektualne usluge</t>
  </si>
  <si>
    <t>Plaće za zaposlene</t>
  </si>
  <si>
    <t>Doprinosi za obvezno zdravstveno osiguranje</t>
  </si>
  <si>
    <t>Dnevnice za službeni put u zemlji</t>
  </si>
  <si>
    <t>Sitni inventar</t>
  </si>
  <si>
    <t>Ostale nespomenute usluge</t>
  </si>
  <si>
    <t>Ostale naknade građanima i kućanstvima iz proračuna</t>
  </si>
  <si>
    <t>Doprinosi za dopunsko zdravstveno osiguranje</t>
  </si>
  <si>
    <t>Literatura (publikacije, časopisi, glasila, knjige i ostalo)</t>
  </si>
  <si>
    <t>Ostali materijal za redovno poslovanje</t>
  </si>
  <si>
    <t>Materijal i sirovine</t>
  </si>
  <si>
    <t>Namirnice</t>
  </si>
  <si>
    <t>Materijal za tekuće i investicijsko održavanje građevinskih objekata</t>
  </si>
  <si>
    <t>Poštarina (pisma, tiskanice i sl.)</t>
  </si>
  <si>
    <t>Usluge tekućeg i investicijskog održavanja opreme</t>
  </si>
  <si>
    <t>Opremanje predškolske ustanove</t>
  </si>
  <si>
    <t xml:space="preserve">Rashodi za nabavu nefinancijske imovine </t>
  </si>
  <si>
    <t xml:space="preserve">     Rashodi za nabavu proizvedene dugotrajne imovine</t>
  </si>
  <si>
    <t>Ostala uredska oprema</t>
  </si>
  <si>
    <t>Program</t>
  </si>
  <si>
    <t xml:space="preserve">     </t>
  </si>
  <si>
    <t>Aktivnost 2803</t>
  </si>
  <si>
    <t>Potpora roditeljima za boravak djece u vrtićima izvan mjesta boravka</t>
  </si>
  <si>
    <t xml:space="preserve">Rashodi </t>
  </si>
  <si>
    <t xml:space="preserve">     Naknade građanima i kućanstvima iz proračuna</t>
  </si>
  <si>
    <t>Naknade građanima i kućanstvima u naravi - za boravak djece u vrtiću</t>
  </si>
  <si>
    <t xml:space="preserve"> </t>
  </si>
  <si>
    <t>INDEKS</t>
  </si>
  <si>
    <t xml:space="preserve">PLAN </t>
  </si>
  <si>
    <t>INDEX</t>
  </si>
  <si>
    <t>2004.</t>
  </si>
  <si>
    <t>Prihodi od prodaje roba i usluga</t>
  </si>
  <si>
    <t>Županijske, gradske i općinske pristojbe i naknade</t>
  </si>
  <si>
    <t>Prihodi po posebnim propisima</t>
  </si>
  <si>
    <t>Ostali prihodi</t>
  </si>
  <si>
    <t>Prihodi koje proračuni i proračunski korisnici ostvare obavljanjem poslova na tržištu             ( vlastiti prihodi )</t>
  </si>
  <si>
    <t>Prihodi od obavljanja ostalih poslova vlastite djelatnosti</t>
  </si>
  <si>
    <t>PLAN</t>
  </si>
  <si>
    <t>OSTVARENJE</t>
  </si>
  <si>
    <t>I-IX 04.</t>
  </si>
  <si>
    <t xml:space="preserve"> I-IX 2004.</t>
  </si>
  <si>
    <t xml:space="preserve">Ostali nespomenuti prihodi </t>
  </si>
  <si>
    <t>Donacije od pravnih i fizičkih osoba izvan o.d.</t>
  </si>
  <si>
    <t xml:space="preserve">Tekuće donacije </t>
  </si>
  <si>
    <t xml:space="preserve">                  Tekuće donacije od fizičkih osoba</t>
  </si>
  <si>
    <t>Prihodi iz proračuna za fin.redovne djelatnosti korisnika proračuna</t>
  </si>
  <si>
    <t xml:space="preserve">Prihodi za financ.rashoda poslovanja </t>
  </si>
  <si>
    <t xml:space="preserve">Prihodi za financ.rashoda za nabavu nefinanc.imovine                                                           </t>
  </si>
  <si>
    <t>Usluge promidžbe i informiranja</t>
  </si>
  <si>
    <t xml:space="preserve">                  Uredska oprema i namještaj</t>
  </si>
  <si>
    <t xml:space="preserve">                                       Ostali korisnici</t>
  </si>
  <si>
    <t xml:space="preserve">                                             Prihodi poslovanja</t>
  </si>
  <si>
    <t>Materijal i sirovine-NAMIRNICE</t>
  </si>
  <si>
    <t xml:space="preserve">                  Tekuće donacije od trgovačkih društava</t>
  </si>
  <si>
    <t>2007.</t>
  </si>
  <si>
    <t>Naknade za prijevoz, za rad na terenu i odvojeni život</t>
  </si>
  <si>
    <t>POVEĆANJE/</t>
  </si>
  <si>
    <t>SMANJENE</t>
  </si>
  <si>
    <t xml:space="preserve">                  Oprema za održavanje i zaštitu</t>
  </si>
  <si>
    <t>I. OPĆI DIO</t>
  </si>
  <si>
    <t>A)     RAČUNA PRIHODA</t>
  </si>
  <si>
    <t>B)     RAČUNA RASHODA</t>
  </si>
  <si>
    <t>Prihodi i izdaci po grupama utvrđuju se u Bilanci prihoda i izdataka kako slijedi:</t>
  </si>
  <si>
    <t>A)     UKUPNI PRIHODI POSLOVANJA</t>
  </si>
  <si>
    <t xml:space="preserve">                                     B)     UKUPNI RASHODI POSLOVANJA</t>
  </si>
  <si>
    <t xml:space="preserve">                  Komunikacijska oprema </t>
  </si>
  <si>
    <t>Financijski plan Dječjeg vrtića "Zrno" Virje za 2010. godinu, sastoji se od:</t>
  </si>
  <si>
    <t xml:space="preserve">Prihodi iz proračuna </t>
  </si>
  <si>
    <t>Zdravstvene usluge-preventivni pregledi uposlenika, laboratorijske usl.i sl.</t>
  </si>
  <si>
    <t>Ostale usluge-grafičke, tiskarske, kopiranje, uvezivanje, film i izrada fotograf.i sl.</t>
  </si>
  <si>
    <t>Uredski materijal i ostali mat.rashodi- struč.lit., sred.za čišć., mat.za hig.,</t>
  </si>
  <si>
    <t>II. POSEBNI DIO</t>
  </si>
  <si>
    <t>Pomoći proračunu iz drugih proračuna</t>
  </si>
  <si>
    <t xml:space="preserve">      Pomoći proračunu iz drugih proračuna</t>
  </si>
  <si>
    <t xml:space="preserve">            Pomoći proračunu iz drugih proračuna</t>
  </si>
  <si>
    <t>Tekuće pomoći proračunu iz drugih proračuna</t>
  </si>
  <si>
    <t xml:space="preserve">                   Tekuće pomoći proračunu iz drugih proračuna</t>
  </si>
  <si>
    <t>Tekuće pomoći iz državnog proračuna</t>
  </si>
  <si>
    <t xml:space="preserve">                   Tekuće pomoći iz državnog proračuna</t>
  </si>
  <si>
    <t>2017.</t>
  </si>
  <si>
    <r>
      <t>D)     RASPOLOŽIVA SREDSTVA IZ PRETHODNE GODINE -</t>
    </r>
    <r>
      <rPr>
        <sz val="11"/>
        <color indexed="8"/>
        <rFont val="Arial"/>
        <family val="2"/>
      </rPr>
      <t>VIŠAK/</t>
    </r>
    <r>
      <rPr>
        <b/>
        <sz val="11"/>
        <color indexed="8"/>
        <rFont val="Arial"/>
        <family val="2"/>
      </rPr>
      <t>MANJAK</t>
    </r>
  </si>
  <si>
    <r>
      <t>C)     VIŠAK/</t>
    </r>
    <r>
      <rPr>
        <sz val="11"/>
        <color indexed="8"/>
        <rFont val="Arial"/>
        <family val="2"/>
      </rPr>
      <t xml:space="preserve">MANJAK </t>
    </r>
    <r>
      <rPr>
        <b/>
        <sz val="11"/>
        <color indexed="8"/>
        <rFont val="Arial"/>
        <family val="2"/>
      </rPr>
      <t>PRIHODA za razdoblje</t>
    </r>
  </si>
  <si>
    <t xml:space="preserve">Usluge telefona, pošte i prijevoza </t>
  </si>
  <si>
    <t>BRIGA O DJECI</t>
  </si>
  <si>
    <t>PROJEKCIJA</t>
  </si>
  <si>
    <t>Članak 1.</t>
  </si>
  <si>
    <t>Članak 2.</t>
  </si>
  <si>
    <t>Financijski plan Dječjeg vrtića "Zrno" Virje za 2018. godinu, sastoji se od:</t>
  </si>
  <si>
    <t xml:space="preserve">         </t>
  </si>
  <si>
    <t>ZA 2020.</t>
  </si>
  <si>
    <t>ZA 2021.</t>
  </si>
  <si>
    <t>Računalne usluge</t>
  </si>
  <si>
    <t>ZA 2022.</t>
  </si>
  <si>
    <t>ZA 2023.</t>
  </si>
  <si>
    <t>,</t>
  </si>
  <si>
    <r>
      <t xml:space="preserve">E)     </t>
    </r>
    <r>
      <rPr>
        <b/>
        <sz val="11"/>
        <color indexed="8"/>
        <rFont val="Arial"/>
        <family val="2"/>
      </rPr>
      <t>VIŠAK</t>
    </r>
    <r>
      <rPr>
        <b/>
        <sz val="11"/>
        <color indexed="8"/>
        <rFont val="Arial"/>
        <family val="2"/>
      </rPr>
      <t>/</t>
    </r>
    <r>
      <rPr>
        <sz val="11"/>
        <color indexed="8"/>
        <rFont val="Arial"/>
        <family val="2"/>
      </rPr>
      <t xml:space="preserve">MANJAK </t>
    </r>
    <r>
      <rPr>
        <b/>
        <sz val="11"/>
        <color indexed="8"/>
        <rFont val="Arial"/>
        <family val="2"/>
      </rPr>
      <t>PRIHODA za pokriće u sljedećem razdoblju</t>
    </r>
  </si>
  <si>
    <t xml:space="preserve">   FINANCIJSKI PLAN DJEČJEG VRTIĆA BISER LASTOVA ZA 2022. GODINU I PROJEKCIJE ZA 2023. I 2024. GODINU</t>
  </si>
  <si>
    <t>Financijski plan Dječjeg vrtića Biser Lastova za 2022. godinu, sastoji se od:</t>
  </si>
  <si>
    <t>BILANCA PRIHODA I RASHODA FINANCIJSKOG PLANA DJEČJEG VRTIĆA BISER LASTOVA</t>
  </si>
  <si>
    <t xml:space="preserve">                  Prihodi iz PRORAČUNA OPĆINE LASTOVO-za rashode poslovanja</t>
  </si>
  <si>
    <t xml:space="preserve">                  Prihodi iz PRORAČUNA OPĆINE LASTOVO-za nabavu nefinanc.imovine</t>
  </si>
  <si>
    <t>A</t>
  </si>
  <si>
    <t>DJEČJI VRTIĆ BISER LASTOVA</t>
  </si>
  <si>
    <t>Energija-struja, lož ulje</t>
  </si>
  <si>
    <t>Materijal i dijelovi za tekuće i investicijsko održavanje</t>
  </si>
  <si>
    <t>Komunalne usluge-voda i odvod., smeće., deratizac.i sl.</t>
  </si>
  <si>
    <t>Intelektualne i osobne usluge - Ugovori o djelu,</t>
  </si>
  <si>
    <t>ZA 2024.</t>
  </si>
  <si>
    <t xml:space="preserve">Sufinanc.cijene usluga - participacija 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</si>
  <si>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</si>
  <si>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</si>
  <si>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</si>
  <si>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</si>
  <si>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</si>
  <si>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</si>
  <si>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</si>
  <si>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 xml:space="preserve"> Cjelodnevni redoviti program u trajanju od 8 sati dnevno s dvije odgojno obrazovne skupine: jaslična i vrtićna                                                                                                                                                                                                                      </t>
  </si>
  <si>
    <t>Podizanje kvalitete rada s djecom na što višu razinu ostvarivati će se stalnim i kvalitetnim usavršavanjem odgojitelja  te podizanjem materijalnih i drugih uvjeta, prema našim mogućnostima, na viši standard.                                                    
Postavljanje fleksibilne organizacije rada vrtića, ostvarivanje njege, zaštite i odgojno-obrazovnog procesa prilagođavanjem potrebama djece i uvažavanjem njihovih individualnih i posebnih potreba.                                        
Poticanje djece na izražavanje kreativnosti, talenta i sposobnosti te razvoj pozitivnih vrijednosti ostvarivat će se kroz uključivanje u dodatne aktivnosti te druge vrtićke projekte, organizaciju priredbi i manifestacija.</t>
  </si>
  <si>
    <t xml:space="preserve">Ustav Republike Hrvatske                                                                                 
Zakon o ustanovama                                                                         
Zakon o predškolskom odgoju i obrazovanju                                
Državni pedagoški standard predškolskog odgoja i naobrazbe                                                                                                              </t>
  </si>
  <si>
    <t>Nije primjenjivo.</t>
  </si>
  <si>
    <t xml:space="preserve">Povećanje broja djece koja su uključena u u jasličku i vrtićku odgojno-obrazovnu skupinu. </t>
  </si>
  <si>
    <t>URBROJ: 2145-05-02-21-1</t>
  </si>
  <si>
    <t>Članak 3.</t>
  </si>
  <si>
    <t>Obrazloženje financijskog plana za 2022. godinu kako slijedi:</t>
  </si>
  <si>
    <t xml:space="preserve">Kreiranje poticajnog okruženja i stavljanje svih prostora u funkciju djece te razvijanje međugrupne suradnje.                                                                         
Korištenje odgojno - obrazovnog potencijala dvorišta dječjeg vrtića kao integralne komponente cjelokupnog okruženja za odgoj i učenje.                                                                                                              Ostvarivanje optimalnih uvjeta za stvaranje osjećaja sigurnosti djeteta, roditelja i odgojitelja u razdoblju prilagodbe.                                                                      
Poticanje djetetove samostalnosti u procesu prehrane i usvajanja pravilnih higijenskih navika.                                                                                              Odgoj kao komunikacija.                                                                                                                            </t>
  </si>
  <si>
    <t xml:space="preserve">Na temelju stvarnih troškova za zaposlene, za materijal i energiju,  za usluge te za financijske usluge izrađen je Plan za 2022. godinu i projekcije za 2023. i 2024. godinu-
Što se tiče prihoda, planirano je sukladno broju upisane djece i participaciji korisnika usluga i sredstvima osiguranim u Proračunu Općine Lastovo.
</t>
  </si>
  <si>
    <t>Članak 4.</t>
  </si>
  <si>
    <t>Ovaj Plan stupa na snagu danom donošenja.</t>
  </si>
  <si>
    <t xml:space="preserve">REPUBLIKA HRVATSKA
DUBROVAČKO-NERETVANSKA ŽUPANIJA
OPĆINA LASTOVO 
DJEČJI VRTIĆ BISER LASTOVA
UPRAVNO VIJEĆE
REPUBLIKA HRVATSKA
DUBROVAČKO-NERETVANSKA ŽUPANIJA
OPĆINA LASTOVO 
DJEČJI VRTIĆ BISER LASTOVA
UPRAVNO VIJEĆE
</t>
  </si>
  <si>
    <t>PREDSJEDNICA UPRAVNOG VIJEĆA</t>
  </si>
  <si>
    <t>KLASA: 400-02/21-01/01</t>
  </si>
  <si>
    <t xml:space="preserve">        Na temelju članka 36. Zakona o ustanovama ( "Narodne novine" br.76/93., 29/97., 47/99.,  35/08. i 127/19.) te članka 42. Statuta Dječjeg vrtića Biser Lastova, Upravno vijeće Dječjeg vrtića Biser Lastova, na 12. sjednici održanoj 28. prosinca 2021. godine donosi</t>
  </si>
  <si>
    <t xml:space="preserve">Lastovo, 28. prosinca 2021. </t>
  </si>
  <si>
    <t>Antonia Barbić, v.d.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</si>
</sst>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0"/>
      <name val="Arial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MS Sans Serif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 indent="8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4" fontId="5" fillId="34" borderId="12" xfId="0" applyNumberFormat="1" applyFont="1" applyFill="1" applyBorder="1" applyAlignment="1">
      <alignment/>
    </xf>
    <xf numFmtId="0" fontId="4" fillId="35" borderId="12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 indent="2"/>
    </xf>
    <xf numFmtId="4" fontId="5" fillId="35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 indent="4"/>
    </xf>
    <xf numFmtId="4" fontId="5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 indent="6"/>
    </xf>
    <xf numFmtId="4" fontId="2" fillId="0" borderId="12" xfId="0" applyNumberFormat="1" applyFont="1" applyBorder="1" applyAlignment="1">
      <alignment/>
    </xf>
    <xf numFmtId="0" fontId="4" fillId="33" borderId="13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/>
    </xf>
    <xf numFmtId="0" fontId="8" fillId="37" borderId="12" xfId="0" applyFont="1" applyFill="1" applyBorder="1" applyAlignment="1">
      <alignment horizontal="left" wrapText="1"/>
    </xf>
    <xf numFmtId="0" fontId="8" fillId="37" borderId="1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38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 indent="8"/>
    </xf>
    <xf numFmtId="0" fontId="2" fillId="0" borderId="15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35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left" wrapText="1" indent="6"/>
    </xf>
    <xf numFmtId="0" fontId="2" fillId="0" borderId="12" xfId="0" applyFont="1" applyBorder="1" applyAlignment="1">
      <alignment/>
    </xf>
    <xf numFmtId="0" fontId="5" fillId="39" borderId="0" xfId="0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5" fillId="40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8" borderId="10" xfId="0" applyFont="1" applyFill="1" applyBorder="1" applyAlignment="1">
      <alignment horizontal="left" wrapText="1"/>
    </xf>
    <xf numFmtId="0" fontId="2" fillId="38" borderId="11" xfId="0" applyFont="1" applyFill="1" applyBorder="1" applyAlignment="1">
      <alignment horizontal="left" wrapText="1"/>
    </xf>
    <xf numFmtId="0" fontId="2" fillId="38" borderId="11" xfId="0" applyFont="1" applyFill="1" applyBorder="1" applyAlignment="1">
      <alignment/>
    </xf>
    <xf numFmtId="0" fontId="1" fillId="38" borderId="13" xfId="0" applyFont="1" applyFill="1" applyBorder="1" applyAlignment="1">
      <alignment horizontal="center" wrapText="1"/>
    </xf>
    <xf numFmtId="4" fontId="3" fillId="38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" fillId="38" borderId="13" xfId="0" applyFont="1" applyFill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4" fillId="38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" fontId="9" fillId="37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11" fillId="40" borderId="0" xfId="0" applyNumberFormat="1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4" fontId="14" fillId="37" borderId="12" xfId="0" applyNumberFormat="1" applyFont="1" applyFill="1" applyBorder="1" applyAlignment="1">
      <alignment/>
    </xf>
    <xf numFmtId="4" fontId="13" fillId="33" borderId="12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5" borderId="12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4" fontId="1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4" fontId="13" fillId="4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36" borderId="12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wrapText="1"/>
    </xf>
    <xf numFmtId="0" fontId="3" fillId="37" borderId="13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 wrapText="1"/>
    </xf>
    <xf numFmtId="4" fontId="9" fillId="36" borderId="12" xfId="0" applyNumberFormat="1" applyFont="1" applyFill="1" applyBorder="1" applyAlignment="1">
      <alignment/>
    </xf>
    <xf numFmtId="4" fontId="14" fillId="36" borderId="12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4" fontId="3" fillId="38" borderId="15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4" fontId="13" fillId="38" borderId="15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6"/>
    </xf>
    <xf numFmtId="4" fontId="14" fillId="0" borderId="12" xfId="0" applyNumberFormat="1" applyFont="1" applyBorder="1" applyAlignment="1">
      <alignment/>
    </xf>
    <xf numFmtId="0" fontId="11" fillId="0" borderId="12" xfId="0" applyFont="1" applyFill="1" applyBorder="1" applyAlignment="1">
      <alignment horizontal="left"/>
    </xf>
    <xf numFmtId="4" fontId="13" fillId="4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8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 indent="8"/>
    </xf>
    <xf numFmtId="4" fontId="11" fillId="0" borderId="15" xfId="0" applyNumberFormat="1" applyFont="1" applyBorder="1" applyAlignment="1">
      <alignment/>
    </xf>
    <xf numFmtId="4" fontId="13" fillId="38" borderId="12" xfId="0" applyNumberFormat="1" applyFont="1" applyFill="1" applyBorder="1" applyAlignment="1">
      <alignment/>
    </xf>
    <xf numFmtId="0" fontId="13" fillId="35" borderId="12" xfId="0" applyFont="1" applyFill="1" applyBorder="1" applyAlignment="1">
      <alignment horizontal="left" wrapText="1"/>
    </xf>
    <xf numFmtId="0" fontId="13" fillId="35" borderId="12" xfId="0" applyFont="1" applyFill="1" applyBorder="1" applyAlignment="1">
      <alignment horizontal="left" wrapText="1" indent="2"/>
    </xf>
    <xf numFmtId="4" fontId="11" fillId="35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 indent="4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 indent="6"/>
    </xf>
    <xf numFmtId="0" fontId="13" fillId="0" borderId="14" xfId="0" applyFont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3" fillId="35" borderId="12" xfId="0" applyFont="1" applyFill="1" applyBorder="1" applyAlignment="1">
      <alignment horizontal="left" wrapText="1"/>
    </xf>
    <xf numFmtId="4" fontId="3" fillId="35" borderId="12" xfId="0" applyNumberFormat="1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4" fontId="1" fillId="35" borderId="12" xfId="0" applyNumberFormat="1" applyFont="1" applyFill="1" applyBorder="1" applyAlignment="1">
      <alignment horizontal="left" wrapText="1"/>
    </xf>
    <xf numFmtId="0" fontId="3" fillId="40" borderId="12" xfId="0" applyFont="1" applyFill="1" applyBorder="1" applyAlignment="1">
      <alignment horizontal="left" wrapText="1"/>
    </xf>
    <xf numFmtId="4" fontId="3" fillId="40" borderId="12" xfId="0" applyNumberFormat="1" applyFont="1" applyFill="1" applyBorder="1" applyAlignment="1">
      <alignment horizontal="left" wrapText="1"/>
    </xf>
    <xf numFmtId="0" fontId="1" fillId="40" borderId="12" xfId="0" applyFont="1" applyFill="1" applyBorder="1" applyAlignment="1">
      <alignment horizontal="left" wrapText="1"/>
    </xf>
    <xf numFmtId="4" fontId="1" fillId="40" borderId="12" xfId="0" applyNumberFormat="1" applyFont="1" applyFill="1" applyBorder="1" applyAlignment="1">
      <alignment horizontal="left" wrapText="1"/>
    </xf>
    <xf numFmtId="4" fontId="5" fillId="40" borderId="12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 wrapText="1"/>
    </xf>
    <xf numFmtId="0" fontId="10" fillId="40" borderId="12" xfId="0" applyFont="1" applyFill="1" applyBorder="1" applyAlignment="1">
      <alignment horizontal="left" wrapText="1"/>
    </xf>
    <xf numFmtId="4" fontId="11" fillId="40" borderId="12" xfId="0" applyNumberFormat="1" applyFont="1" applyFill="1" applyBorder="1" applyAlignment="1">
      <alignment/>
    </xf>
    <xf numFmtId="4" fontId="2" fillId="40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4" fillId="38" borderId="18" xfId="0" applyFont="1" applyFill="1" applyBorder="1" applyAlignment="1">
      <alignment horizontal="left"/>
    </xf>
    <xf numFmtId="0" fontId="4" fillId="38" borderId="20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54" fillId="0" borderId="22" xfId="0" applyNumberFormat="1" applyFont="1" applyFill="1" applyBorder="1" applyAlignment="1" applyProtection="1">
      <alignment vertical="top" wrapText="1"/>
      <protection/>
    </xf>
    <xf numFmtId="0" fontId="54" fillId="0" borderId="23" xfId="0" applyNumberFormat="1" applyFont="1" applyFill="1" applyBorder="1" applyAlignment="1" applyProtection="1">
      <alignment vertical="top" wrapText="1"/>
      <protection/>
    </xf>
    <xf numFmtId="0" fontId="55" fillId="0" borderId="24" xfId="0" applyNumberFormat="1" applyFont="1" applyFill="1" applyBorder="1" applyAlignment="1" applyProtection="1">
      <alignment vertical="top" wrapText="1"/>
      <protection locked="0"/>
    </xf>
    <xf numFmtId="0" fontId="55" fillId="0" borderId="25" xfId="0" applyNumberFormat="1" applyFont="1" applyFill="1" applyBorder="1" applyAlignment="1" applyProtection="1">
      <alignment vertical="top" wrapText="1"/>
      <protection locked="0"/>
    </xf>
    <xf numFmtId="0" fontId="54" fillId="0" borderId="26" xfId="0" applyNumberFormat="1" applyFont="1" applyFill="1" applyBorder="1" applyAlignment="1" applyProtection="1">
      <alignment vertical="top" wrapText="1"/>
      <protection/>
    </xf>
    <xf numFmtId="0" fontId="54" fillId="0" borderId="27" xfId="0" applyNumberFormat="1" applyFont="1" applyFill="1" applyBorder="1" applyAlignment="1" applyProtection="1">
      <alignment vertical="top" wrapText="1"/>
      <protection/>
    </xf>
    <xf numFmtId="0" fontId="55" fillId="0" borderId="28" xfId="0" applyNumberFormat="1" applyFont="1" applyFill="1" applyBorder="1" applyAlignment="1" applyProtection="1">
      <alignment vertical="top" wrapText="1"/>
      <protection/>
    </xf>
    <xf numFmtId="0" fontId="56" fillId="0" borderId="29" xfId="0" applyFont="1" applyBorder="1" applyAlignment="1">
      <alignment vertical="top" wrapText="1"/>
    </xf>
    <xf numFmtId="0" fontId="55" fillId="0" borderId="24" xfId="0" applyNumberFormat="1" applyFont="1" applyFill="1" applyBorder="1" applyAlignment="1" applyProtection="1">
      <alignment vertical="top" wrapText="1"/>
      <protection/>
    </xf>
    <xf numFmtId="0" fontId="55" fillId="0" borderId="25" xfId="0" applyNumberFormat="1" applyFont="1" applyFill="1" applyBorder="1" applyAlignment="1" applyProtection="1">
      <alignment vertical="top" wrapText="1"/>
      <protection/>
    </xf>
    <xf numFmtId="0" fontId="55" fillId="0" borderId="29" xfId="0" applyNumberFormat="1" applyFont="1" applyFill="1" applyBorder="1" applyAlignment="1" applyProtection="1">
      <alignment vertical="top" wrapText="1"/>
      <protection/>
    </xf>
    <xf numFmtId="0" fontId="54" fillId="0" borderId="30" xfId="0" applyNumberFormat="1" applyFont="1" applyFill="1" applyBorder="1" applyAlignment="1" applyProtection="1">
      <alignment vertical="top" wrapText="1"/>
      <protection/>
    </xf>
    <xf numFmtId="0" fontId="55" fillId="0" borderId="31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00"/>
  <sheetViews>
    <sheetView zoomScalePageLayoutView="0" workbookViewId="0" topLeftCell="B2">
      <selection activeCell="G2" sqref="G2:Q2"/>
    </sheetView>
  </sheetViews>
  <sheetFormatPr defaultColWidth="9.140625" defaultRowHeight="12.75"/>
  <cols>
    <col min="1" max="1" width="5.28125" style="1" hidden="1" customWidth="1"/>
    <col min="2" max="2" width="11.28125" style="1" customWidth="1"/>
    <col min="3" max="3" width="0.2890625" style="1" hidden="1" customWidth="1"/>
    <col min="4" max="4" width="0.13671875" style="1" hidden="1" customWidth="1"/>
    <col min="5" max="5" width="0.5625" style="1" hidden="1" customWidth="1"/>
    <col min="6" max="6" width="0.42578125" style="1" hidden="1" customWidth="1"/>
    <col min="7" max="7" width="91.28125" style="1" customWidth="1"/>
    <col min="8" max="10" width="95.00390625" style="1" hidden="1" customWidth="1"/>
    <col min="11" max="11" width="15.421875" style="1" hidden="1" customWidth="1"/>
    <col min="12" max="12" width="14.7109375" style="1" hidden="1" customWidth="1"/>
    <col min="13" max="13" width="14.8515625" style="1" hidden="1" customWidth="1"/>
    <col min="14" max="14" width="9.57421875" style="1" hidden="1" customWidth="1"/>
    <col min="15" max="15" width="16.421875" style="1" customWidth="1"/>
    <col min="16" max="16" width="13.140625" style="1" hidden="1" customWidth="1"/>
    <col min="17" max="17" width="16.7109375" style="1" customWidth="1"/>
    <col min="18" max="18" width="15.7109375" style="1" customWidth="1"/>
    <col min="19" max="16384" width="9.140625" style="1" customWidth="1"/>
  </cols>
  <sheetData>
    <row r="1" ht="12.75" hidden="1"/>
    <row r="2" spans="7:17" ht="66" customHeight="1">
      <c r="G2" s="159" t="s">
        <v>178</v>
      </c>
      <c r="H2" s="160"/>
      <c r="I2" s="160"/>
      <c r="J2" s="160"/>
      <c r="K2" s="160"/>
      <c r="L2" s="160"/>
      <c r="M2" s="160"/>
      <c r="N2" s="160"/>
      <c r="O2" s="160"/>
      <c r="P2" s="161"/>
      <c r="Q2" s="161"/>
    </row>
    <row r="3" ht="12.75" hidden="1"/>
    <row r="4" ht="12.75" hidden="1"/>
    <row r="5" ht="12.75" hidden="1"/>
    <row r="6" ht="12.75">
      <c r="G6" s="1" t="s">
        <v>73</v>
      </c>
    </row>
    <row r="11" spans="7:17" ht="19.5" customHeight="1">
      <c r="G11" s="157" t="s">
        <v>143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ht="12.75" hidden="1"/>
    <row r="13" ht="12.75" hidden="1"/>
    <row r="14" ht="12.75" hidden="1"/>
    <row r="19" ht="15">
      <c r="G19" s="70" t="s">
        <v>106</v>
      </c>
    </row>
    <row r="20" ht="15">
      <c r="G20" s="70"/>
    </row>
    <row r="21" ht="15">
      <c r="G21" s="70"/>
    </row>
    <row r="22" spans="7:17" ht="14.25">
      <c r="G22" s="162" t="s">
        <v>132</v>
      </c>
      <c r="H22" s="162"/>
      <c r="I22" s="162"/>
      <c r="J22" s="162"/>
      <c r="K22" s="162"/>
      <c r="L22" s="162"/>
      <c r="M22" s="162"/>
      <c r="N22" s="162"/>
      <c r="O22" s="162"/>
      <c r="P22" s="158"/>
      <c r="Q22" s="158"/>
    </row>
    <row r="24" spans="7:13" ht="14.25">
      <c r="G24" s="69" t="s">
        <v>144</v>
      </c>
      <c r="H24" s="69"/>
      <c r="I24" s="69"/>
      <c r="J24" s="69"/>
      <c r="K24" s="69"/>
      <c r="L24" s="69"/>
      <c r="M24" s="69"/>
    </row>
    <row r="25" ht="12.75" hidden="1"/>
    <row r="26" ht="12.75" hidden="1"/>
    <row r="29" spans="7:18" ht="15">
      <c r="G29" s="148"/>
      <c r="H29" s="100"/>
      <c r="I29" s="127" t="s">
        <v>131</v>
      </c>
      <c r="J29" s="127" t="s">
        <v>131</v>
      </c>
      <c r="K29" s="127" t="s">
        <v>84</v>
      </c>
      <c r="L29" s="100"/>
      <c r="M29" s="127" t="s">
        <v>131</v>
      </c>
      <c r="N29" s="150" t="s">
        <v>131</v>
      </c>
      <c r="O29" s="148" t="s">
        <v>84</v>
      </c>
      <c r="P29" s="152"/>
      <c r="Q29" s="148" t="s">
        <v>131</v>
      </c>
      <c r="R29" s="148" t="s">
        <v>131</v>
      </c>
    </row>
    <row r="30" spans="7:18" ht="14.25" customHeight="1">
      <c r="G30" s="149"/>
      <c r="H30" s="101"/>
      <c r="I30" s="128" t="s">
        <v>136</v>
      </c>
      <c r="J30" s="128" t="s">
        <v>137</v>
      </c>
      <c r="K30" s="128" t="s">
        <v>136</v>
      </c>
      <c r="L30" s="101"/>
      <c r="M30" s="128" t="s">
        <v>136</v>
      </c>
      <c r="N30" s="151" t="s">
        <v>137</v>
      </c>
      <c r="O30" s="149" t="s">
        <v>139</v>
      </c>
      <c r="P30" s="153"/>
      <c r="Q30" s="149" t="s">
        <v>140</v>
      </c>
      <c r="R30" s="149" t="s">
        <v>154</v>
      </c>
    </row>
    <row r="31" ht="12.75" hidden="1"/>
    <row r="32" ht="12.75" hidden="1"/>
    <row r="33" ht="8.25" customHeight="1"/>
    <row r="34" spans="7:18" ht="15">
      <c r="G34" s="70" t="s">
        <v>107</v>
      </c>
      <c r="H34" s="85"/>
      <c r="I34" s="85"/>
      <c r="J34" s="85"/>
      <c r="K34" s="85"/>
      <c r="L34" s="85"/>
      <c r="M34" s="86"/>
      <c r="N34" s="87"/>
      <c r="O34" s="86">
        <v>709000</v>
      </c>
      <c r="P34" s="71"/>
      <c r="Q34" s="86">
        <v>709000</v>
      </c>
      <c r="R34" s="86">
        <v>709000</v>
      </c>
    </row>
    <row r="35" spans="7:18" ht="12.75">
      <c r="G35" s="85"/>
      <c r="H35" s="85"/>
      <c r="I35" s="85"/>
      <c r="J35" s="85"/>
      <c r="K35" s="85"/>
      <c r="L35" s="85"/>
      <c r="M35" s="85"/>
      <c r="N35" s="85"/>
      <c r="O35" s="85"/>
      <c r="R35" s="1" t="s">
        <v>141</v>
      </c>
    </row>
    <row r="36" spans="7:18" ht="15">
      <c r="G36" s="70" t="s">
        <v>108</v>
      </c>
      <c r="H36" s="85"/>
      <c r="I36" s="85"/>
      <c r="J36" s="85"/>
      <c r="K36" s="85"/>
      <c r="L36" s="85"/>
      <c r="M36" s="86"/>
      <c r="N36" s="87"/>
      <c r="O36" s="86">
        <v>709000</v>
      </c>
      <c r="P36" s="71"/>
      <c r="Q36" s="86">
        <v>709000</v>
      </c>
      <c r="R36" s="86">
        <v>709000</v>
      </c>
    </row>
    <row r="37" ht="12.75" hidden="1"/>
    <row r="39" spans="7:15" ht="15">
      <c r="G39" s="70" t="s">
        <v>128</v>
      </c>
      <c r="H39" s="85"/>
      <c r="I39" s="85"/>
      <c r="J39" s="85"/>
      <c r="K39" s="85"/>
      <c r="L39" s="85"/>
      <c r="M39" s="86"/>
      <c r="N39" s="87"/>
      <c r="O39" s="86">
        <v>0</v>
      </c>
    </row>
    <row r="41" spans="7:15" ht="15">
      <c r="G41" s="70" t="s">
        <v>127</v>
      </c>
      <c r="H41" s="85"/>
      <c r="I41" s="85"/>
      <c r="J41" s="85"/>
      <c r="K41" s="85"/>
      <c r="L41" s="85"/>
      <c r="M41" s="86"/>
      <c r="N41" s="87"/>
      <c r="O41" s="86">
        <v>0</v>
      </c>
    </row>
    <row r="43" spans="7:15" ht="15">
      <c r="G43" s="70" t="s">
        <v>142</v>
      </c>
      <c r="H43" s="85"/>
      <c r="I43" s="85"/>
      <c r="J43" s="85"/>
      <c r="K43" s="85"/>
      <c r="L43" s="85"/>
      <c r="M43" s="86"/>
      <c r="N43" s="87"/>
      <c r="O43" s="86">
        <f>O34-O36+O41</f>
        <v>0</v>
      </c>
    </row>
    <row r="44" spans="7:15" ht="15">
      <c r="G44" s="70"/>
      <c r="H44" s="85"/>
      <c r="I44" s="85"/>
      <c r="J44" s="85"/>
      <c r="K44" s="85"/>
      <c r="L44" s="85"/>
      <c r="M44" s="86"/>
      <c r="N44" s="87"/>
      <c r="O44" s="86"/>
    </row>
    <row r="45" spans="7:15" ht="15">
      <c r="G45" s="70"/>
      <c r="H45" s="85"/>
      <c r="I45" s="85"/>
      <c r="J45" s="85"/>
      <c r="K45" s="85"/>
      <c r="L45" s="85"/>
      <c r="M45" s="86"/>
      <c r="N45" s="87"/>
      <c r="O45" s="86"/>
    </row>
    <row r="47" spans="7:17" ht="14.25">
      <c r="G47" s="162" t="s">
        <v>133</v>
      </c>
      <c r="H47" s="162"/>
      <c r="I47" s="162"/>
      <c r="J47" s="162"/>
      <c r="K47" s="162"/>
      <c r="L47" s="162"/>
      <c r="M47" s="162"/>
      <c r="N47" s="162"/>
      <c r="O47" s="162"/>
      <c r="P47" s="158"/>
      <c r="Q47" s="158"/>
    </row>
    <row r="49" ht="14.25">
      <c r="G49" s="69" t="s">
        <v>109</v>
      </c>
    </row>
    <row r="50" ht="14.25">
      <c r="G50" s="69"/>
    </row>
    <row r="51" ht="14.25">
      <c r="G51" s="69"/>
    </row>
    <row r="52" ht="14.25">
      <c r="G52" s="69"/>
    </row>
    <row r="53" ht="14.25">
      <c r="G53" s="69"/>
    </row>
    <row r="54" ht="14.25">
      <c r="G54" s="69"/>
    </row>
    <row r="55" ht="14.25">
      <c r="G55" s="69"/>
    </row>
    <row r="56" ht="14.25">
      <c r="G56" s="69"/>
    </row>
    <row r="57" ht="14.25">
      <c r="G57" s="69"/>
    </row>
    <row r="58" ht="14.25">
      <c r="G58" s="69"/>
    </row>
    <row r="59" ht="14.25">
      <c r="G59" s="69"/>
    </row>
    <row r="60" ht="14.25" hidden="1">
      <c r="G60" s="69"/>
    </row>
    <row r="61" ht="14.25" hidden="1">
      <c r="G61" s="69"/>
    </row>
    <row r="63" ht="12.75" hidden="1"/>
    <row r="64" spans="2:15" ht="18" customHeight="1">
      <c r="B64" s="157" t="s">
        <v>145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ht="12.75" hidden="1"/>
    <row r="66" ht="12.75" hidden="1"/>
    <row r="67" ht="12.75" hidden="1"/>
    <row r="68" ht="12.75" hidden="1"/>
    <row r="69" ht="12.75" hidden="1"/>
    <row r="72" spans="11:14" ht="16.5" customHeight="1">
      <c r="K72" s="10"/>
      <c r="L72" s="10"/>
      <c r="M72" s="10"/>
      <c r="N72" s="10"/>
    </row>
    <row r="73" spans="7:18" ht="18">
      <c r="G73" s="52"/>
      <c r="H73" s="52"/>
      <c r="I73" s="52"/>
      <c r="J73" s="52"/>
      <c r="K73" s="31" t="s">
        <v>75</v>
      </c>
      <c r="L73" s="31" t="s">
        <v>85</v>
      </c>
      <c r="M73" s="38"/>
      <c r="N73" s="98" t="s">
        <v>76</v>
      </c>
      <c r="O73" s="127" t="s">
        <v>84</v>
      </c>
      <c r="P73" s="100"/>
      <c r="Q73" s="127" t="s">
        <v>131</v>
      </c>
      <c r="R73" s="127" t="s">
        <v>131</v>
      </c>
    </row>
    <row r="74" spans="11:18" ht="15" customHeight="1">
      <c r="K74" s="35" t="s">
        <v>77</v>
      </c>
      <c r="L74" s="35" t="s">
        <v>86</v>
      </c>
      <c r="M74" s="72"/>
      <c r="N74" s="99"/>
      <c r="O74" s="128" t="s">
        <v>139</v>
      </c>
      <c r="P74" s="101"/>
      <c r="Q74" s="128" t="s">
        <v>140</v>
      </c>
      <c r="R74" s="128" t="s">
        <v>154</v>
      </c>
    </row>
    <row r="75" spans="2:18" s="3" customFormat="1" ht="27" customHeight="1">
      <c r="B75" s="53"/>
      <c r="C75" s="54"/>
      <c r="D75" s="55"/>
      <c r="E75" s="55"/>
      <c r="F75" s="54"/>
      <c r="G75" s="64" t="s">
        <v>110</v>
      </c>
      <c r="H75" s="56"/>
      <c r="I75" s="56" t="s">
        <v>73</v>
      </c>
      <c r="J75" s="56"/>
      <c r="K75" s="57" t="e">
        <f>K76+#REF!+#REF!</f>
        <v>#REF!</v>
      </c>
      <c r="L75" s="57" t="e">
        <f>L76+#REF!+#REF!</f>
        <v>#REF!</v>
      </c>
      <c r="M75" s="57"/>
      <c r="N75" s="33" t="e">
        <f aca="true" t="shared" si="0" ref="N75:N91">M75/K75*100</f>
        <v>#REF!</v>
      </c>
      <c r="O75" s="102">
        <f>O76</f>
        <v>709000</v>
      </c>
      <c r="P75" s="57"/>
      <c r="Q75" s="102">
        <f>Q76</f>
        <v>709000</v>
      </c>
      <c r="R75" s="102">
        <f>R76</f>
        <v>709000</v>
      </c>
    </row>
    <row r="76" spans="1:18" s="3" customFormat="1" ht="23.25">
      <c r="A76" s="3">
        <v>597</v>
      </c>
      <c r="B76" s="65">
        <v>6</v>
      </c>
      <c r="C76" s="14"/>
      <c r="D76" s="14"/>
      <c r="E76" s="14"/>
      <c r="F76" s="14"/>
      <c r="G76" s="65" t="s">
        <v>98</v>
      </c>
      <c r="H76" s="14"/>
      <c r="I76" s="14"/>
      <c r="J76" s="14"/>
      <c r="K76" s="58" t="e">
        <f>#REF!+#REF!+#REF!+K81+K87</f>
        <v>#REF!</v>
      </c>
      <c r="L76" s="58" t="e">
        <f>#REF!+#REF!+#REF!+L81+L87</f>
        <v>#REF!</v>
      </c>
      <c r="M76" s="58"/>
      <c r="N76" s="15" t="e">
        <f t="shared" si="0"/>
        <v>#REF!</v>
      </c>
      <c r="O76" s="77">
        <f>O77+O81+O87+O94</f>
        <v>709000</v>
      </c>
      <c r="P76" s="58"/>
      <c r="Q76" s="77">
        <f>Q77+Q81+Q87+Q94</f>
        <v>709000</v>
      </c>
      <c r="R76" s="77">
        <f>R77+R81+R87+R94</f>
        <v>709000</v>
      </c>
    </row>
    <row r="77" spans="2:18" s="3" customFormat="1" ht="21.75" customHeight="1">
      <c r="B77" s="130">
        <v>63</v>
      </c>
      <c r="C77" s="130" t="s">
        <v>119</v>
      </c>
      <c r="D77" s="130">
        <v>0</v>
      </c>
      <c r="E77" s="131">
        <v>64300</v>
      </c>
      <c r="F77" s="131">
        <v>64300</v>
      </c>
      <c r="G77" s="130" t="s">
        <v>120</v>
      </c>
      <c r="H77" s="132">
        <v>0</v>
      </c>
      <c r="I77" s="133">
        <v>64300</v>
      </c>
      <c r="J77" s="133">
        <v>64300</v>
      </c>
      <c r="K77" s="37"/>
      <c r="L77" s="37"/>
      <c r="M77" s="37"/>
      <c r="N77" s="18"/>
      <c r="O77" s="78">
        <f>O79</f>
        <v>0</v>
      </c>
      <c r="P77" s="37"/>
      <c r="Q77" s="78">
        <f>Q79</f>
        <v>0</v>
      </c>
      <c r="R77" s="78">
        <f>R79</f>
        <v>0</v>
      </c>
    </row>
    <row r="78" spans="2:18" s="3" customFormat="1" ht="21" customHeight="1">
      <c r="B78" s="134">
        <v>633</v>
      </c>
      <c r="C78" s="134" t="s">
        <v>119</v>
      </c>
      <c r="D78" s="134">
        <v>0</v>
      </c>
      <c r="E78" s="135">
        <v>64300</v>
      </c>
      <c r="F78" s="135">
        <v>64300</v>
      </c>
      <c r="G78" s="134" t="s">
        <v>121</v>
      </c>
      <c r="H78" s="136">
        <v>0</v>
      </c>
      <c r="I78" s="137">
        <v>64300</v>
      </c>
      <c r="J78" s="137">
        <v>64300</v>
      </c>
      <c r="K78" s="138"/>
      <c r="L78" s="138"/>
      <c r="M78" s="138"/>
      <c r="N78" s="44"/>
      <c r="O78" s="79">
        <f>O80</f>
        <v>0</v>
      </c>
      <c r="P78" s="138"/>
      <c r="Q78" s="79">
        <f>Q80</f>
        <v>0</v>
      </c>
      <c r="R78" s="79">
        <f>R80</f>
        <v>0</v>
      </c>
    </row>
    <row r="79" spans="2:18" s="3" customFormat="1" ht="21.75" customHeight="1">
      <c r="B79" s="139">
        <v>6331</v>
      </c>
      <c r="C79" s="134" t="s">
        <v>122</v>
      </c>
      <c r="D79" s="134">
        <v>0</v>
      </c>
      <c r="E79" s="135">
        <v>64300</v>
      </c>
      <c r="F79" s="135">
        <v>64300</v>
      </c>
      <c r="G79" s="140" t="s">
        <v>123</v>
      </c>
      <c r="H79" s="136">
        <v>0</v>
      </c>
      <c r="I79" s="137">
        <v>64300</v>
      </c>
      <c r="J79" s="137">
        <v>64300</v>
      </c>
      <c r="K79" s="138"/>
      <c r="L79" s="138"/>
      <c r="M79" s="138"/>
      <c r="N79" s="44"/>
      <c r="O79" s="141">
        <v>0</v>
      </c>
      <c r="P79" s="142"/>
      <c r="Q79" s="141">
        <v>0</v>
      </c>
      <c r="R79" s="141">
        <v>0</v>
      </c>
    </row>
    <row r="80" spans="2:18" s="3" customFormat="1" ht="21" customHeight="1">
      <c r="B80" s="139">
        <v>63311</v>
      </c>
      <c r="C80" s="134" t="s">
        <v>124</v>
      </c>
      <c r="D80" s="134"/>
      <c r="E80" s="135">
        <v>64300</v>
      </c>
      <c r="F80" s="135">
        <v>64300</v>
      </c>
      <c r="G80" s="140" t="s">
        <v>125</v>
      </c>
      <c r="H80" s="136"/>
      <c r="I80" s="137">
        <v>64300</v>
      </c>
      <c r="J80" s="137">
        <v>64300</v>
      </c>
      <c r="K80" s="138"/>
      <c r="L80" s="138"/>
      <c r="M80" s="138"/>
      <c r="N80" s="44"/>
      <c r="O80" s="141">
        <v>0</v>
      </c>
      <c r="P80" s="142"/>
      <c r="Q80" s="141">
        <v>0</v>
      </c>
      <c r="R80" s="141">
        <v>0</v>
      </c>
    </row>
    <row r="81" spans="1:18" s="3" customFormat="1" ht="18">
      <c r="A81" s="3">
        <v>846</v>
      </c>
      <c r="B81" s="16">
        <v>65</v>
      </c>
      <c r="C81" s="16"/>
      <c r="D81" s="16"/>
      <c r="E81" s="16"/>
      <c r="F81" s="16"/>
      <c r="G81" s="17" t="s">
        <v>78</v>
      </c>
      <c r="H81" s="17"/>
      <c r="I81" s="17"/>
      <c r="J81" s="17"/>
      <c r="K81" s="37" t="e">
        <f>K83+#REF!</f>
        <v>#REF!</v>
      </c>
      <c r="L81" s="37" t="e">
        <f>L83+#REF!</f>
        <v>#REF!</v>
      </c>
      <c r="M81" s="37"/>
      <c r="N81" s="18" t="e">
        <f t="shared" si="0"/>
        <v>#REF!</v>
      </c>
      <c r="O81" s="78">
        <f>O83</f>
        <v>216000</v>
      </c>
      <c r="P81" s="37"/>
      <c r="Q81" s="78">
        <f>Q83</f>
        <v>216000</v>
      </c>
      <c r="R81" s="78">
        <f>R83</f>
        <v>216000</v>
      </c>
    </row>
    <row r="82" spans="2:18" s="3" customFormat="1" ht="18" hidden="1">
      <c r="B82" s="16"/>
      <c r="C82" s="16"/>
      <c r="D82" s="16"/>
      <c r="E82" s="16"/>
      <c r="F82" s="16"/>
      <c r="G82" s="17"/>
      <c r="H82" s="17"/>
      <c r="I82" s="17"/>
      <c r="J82" s="17"/>
      <c r="K82" s="37"/>
      <c r="L82" s="37"/>
      <c r="M82" s="37"/>
      <c r="N82" s="18"/>
      <c r="O82" s="78"/>
      <c r="P82" s="37"/>
      <c r="Q82" s="78"/>
      <c r="R82" s="78"/>
    </row>
    <row r="83" spans="1:18" s="3" customFormat="1" ht="15.75">
      <c r="A83" s="3">
        <v>869</v>
      </c>
      <c r="B83" s="19">
        <v>652</v>
      </c>
      <c r="C83" s="19"/>
      <c r="D83" s="19"/>
      <c r="E83" s="19"/>
      <c r="F83" s="19"/>
      <c r="G83" s="20" t="s">
        <v>80</v>
      </c>
      <c r="H83" s="20"/>
      <c r="I83" s="20"/>
      <c r="J83" s="20"/>
      <c r="K83" s="36" t="e">
        <f>K84+K86+#REF!</f>
        <v>#REF!</v>
      </c>
      <c r="L83" s="36" t="e">
        <f>L84+L86+#REF!+L85</f>
        <v>#REF!</v>
      </c>
      <c r="M83" s="36"/>
      <c r="N83" s="21" t="e">
        <f t="shared" si="0"/>
        <v>#REF!</v>
      </c>
      <c r="O83" s="79">
        <f>O85</f>
        <v>216000</v>
      </c>
      <c r="P83" s="36"/>
      <c r="Q83" s="79">
        <f>Q85</f>
        <v>216000</v>
      </c>
      <c r="R83" s="79">
        <f>R85</f>
        <v>216000</v>
      </c>
    </row>
    <row r="84" spans="1:18" s="3" customFormat="1" ht="12.75" hidden="1">
      <c r="A84" s="3">
        <v>881</v>
      </c>
      <c r="B84" s="22">
        <v>6512</v>
      </c>
      <c r="C84" s="22"/>
      <c r="D84" s="23"/>
      <c r="E84" s="22"/>
      <c r="F84" s="22"/>
      <c r="G84" s="24" t="s">
        <v>79</v>
      </c>
      <c r="H84" s="24"/>
      <c r="I84" s="24"/>
      <c r="J84" s="24"/>
      <c r="K84" s="25"/>
      <c r="L84" s="25"/>
      <c r="M84" s="25"/>
      <c r="N84" s="21" t="e">
        <f t="shared" si="0"/>
        <v>#DIV/0!</v>
      </c>
      <c r="O84" s="25"/>
      <c r="P84" s="25"/>
      <c r="Q84" s="25"/>
      <c r="R84" s="25"/>
    </row>
    <row r="85" spans="2:18" s="3" customFormat="1" ht="15">
      <c r="B85" s="108">
        <v>6526</v>
      </c>
      <c r="C85" s="108"/>
      <c r="D85" s="109"/>
      <c r="E85" s="108"/>
      <c r="F85" s="108"/>
      <c r="G85" s="110" t="s">
        <v>88</v>
      </c>
      <c r="H85" s="110"/>
      <c r="I85" s="110"/>
      <c r="J85" s="110"/>
      <c r="K85" s="80">
        <v>0</v>
      </c>
      <c r="L85" s="80">
        <v>146524</v>
      </c>
      <c r="M85" s="80"/>
      <c r="N85" s="111" t="e">
        <f t="shared" si="0"/>
        <v>#DIV/0!</v>
      </c>
      <c r="O85" s="80">
        <f>O86</f>
        <v>216000</v>
      </c>
      <c r="P85" s="25"/>
      <c r="Q85" s="80">
        <v>216000</v>
      </c>
      <c r="R85" s="80">
        <f>R86</f>
        <v>216000</v>
      </c>
    </row>
    <row r="86" spans="1:19" s="3" customFormat="1" ht="15">
      <c r="A86" s="3">
        <v>881</v>
      </c>
      <c r="B86" s="108">
        <v>65264</v>
      </c>
      <c r="C86" s="108"/>
      <c r="D86" s="109"/>
      <c r="E86" s="108"/>
      <c r="F86" s="108"/>
      <c r="G86" s="110" t="s">
        <v>155</v>
      </c>
      <c r="H86" s="110"/>
      <c r="I86" s="110"/>
      <c r="J86" s="110"/>
      <c r="K86" s="80">
        <v>3000</v>
      </c>
      <c r="L86" s="80">
        <v>2502</v>
      </c>
      <c r="M86" s="80"/>
      <c r="N86" s="79">
        <f t="shared" si="0"/>
        <v>0</v>
      </c>
      <c r="O86" s="80">
        <v>216000</v>
      </c>
      <c r="P86" s="25"/>
      <c r="Q86" s="80">
        <v>216000</v>
      </c>
      <c r="R86" s="80">
        <v>216000</v>
      </c>
      <c r="S86" s="145"/>
    </row>
    <row r="87" spans="1:18" s="3" customFormat="1" ht="18">
      <c r="A87" s="3">
        <v>894</v>
      </c>
      <c r="B87" s="16">
        <v>66</v>
      </c>
      <c r="C87" s="16"/>
      <c r="D87" s="16"/>
      <c r="E87" s="16"/>
      <c r="F87" s="16"/>
      <c r="G87" s="17" t="s">
        <v>81</v>
      </c>
      <c r="H87" s="17"/>
      <c r="I87" s="17"/>
      <c r="J87" s="17"/>
      <c r="K87" s="37">
        <f>K88+K90</f>
        <v>55000</v>
      </c>
      <c r="L87" s="37">
        <f>L88+L90</f>
        <v>0</v>
      </c>
      <c r="M87" s="37"/>
      <c r="N87" s="18">
        <f t="shared" si="0"/>
        <v>0</v>
      </c>
      <c r="O87" s="78">
        <f>O90</f>
        <v>0</v>
      </c>
      <c r="P87" s="37"/>
      <c r="Q87" s="78">
        <f>Q90</f>
        <v>0</v>
      </c>
      <c r="R87" s="78">
        <f>R90</f>
        <v>0</v>
      </c>
    </row>
    <row r="88" spans="1:18" s="3" customFormat="1" ht="31.5" hidden="1">
      <c r="A88" s="3">
        <v>895</v>
      </c>
      <c r="B88" s="19">
        <v>661</v>
      </c>
      <c r="C88" s="19"/>
      <c r="D88" s="19"/>
      <c r="E88" s="19"/>
      <c r="F88" s="19"/>
      <c r="G88" s="20" t="s">
        <v>82</v>
      </c>
      <c r="H88" s="20"/>
      <c r="I88" s="20"/>
      <c r="J88" s="20"/>
      <c r="K88" s="36">
        <f>K89</f>
        <v>50000</v>
      </c>
      <c r="L88" s="36">
        <f>L89</f>
        <v>0</v>
      </c>
      <c r="M88" s="36"/>
      <c r="N88" s="21">
        <f t="shared" si="0"/>
        <v>0</v>
      </c>
      <c r="O88" s="79">
        <f>O89</f>
        <v>0</v>
      </c>
      <c r="P88" s="36"/>
      <c r="Q88" s="79">
        <f>Q89</f>
        <v>0</v>
      </c>
      <c r="R88" s="79">
        <f>R89</f>
        <v>0</v>
      </c>
    </row>
    <row r="89" spans="1:18" s="3" customFormat="1" ht="14.25" hidden="1">
      <c r="A89" s="3">
        <v>898</v>
      </c>
      <c r="B89" s="22">
        <v>6612</v>
      </c>
      <c r="C89" s="22"/>
      <c r="D89" s="23"/>
      <c r="E89" s="22"/>
      <c r="F89" s="22"/>
      <c r="G89" s="24" t="s">
        <v>83</v>
      </c>
      <c r="H89" s="24"/>
      <c r="I89" s="24"/>
      <c r="J89" s="24"/>
      <c r="K89" s="25">
        <v>50000</v>
      </c>
      <c r="L89" s="25">
        <v>0</v>
      </c>
      <c r="M89" s="25"/>
      <c r="N89" s="21">
        <f t="shared" si="0"/>
        <v>0</v>
      </c>
      <c r="O89" s="80">
        <v>0</v>
      </c>
      <c r="P89" s="25"/>
      <c r="Q89" s="80">
        <v>0</v>
      </c>
      <c r="R89" s="80">
        <v>0</v>
      </c>
    </row>
    <row r="90" spans="1:18" s="3" customFormat="1" ht="15.75">
      <c r="A90" s="3">
        <v>902</v>
      </c>
      <c r="B90" s="19">
        <v>663</v>
      </c>
      <c r="C90" s="19"/>
      <c r="D90" s="19"/>
      <c r="E90" s="19"/>
      <c r="F90" s="19"/>
      <c r="G90" s="20" t="s">
        <v>89</v>
      </c>
      <c r="H90" s="20"/>
      <c r="I90" s="20"/>
      <c r="J90" s="20"/>
      <c r="K90" s="36">
        <f>K91</f>
        <v>5000</v>
      </c>
      <c r="L90" s="36">
        <f>L91</f>
        <v>0</v>
      </c>
      <c r="M90" s="21"/>
      <c r="N90" s="21">
        <f t="shared" si="0"/>
        <v>0</v>
      </c>
      <c r="O90" s="79">
        <f>O91</f>
        <v>0</v>
      </c>
      <c r="P90" s="21"/>
      <c r="Q90" s="79">
        <f>Q91</f>
        <v>0</v>
      </c>
      <c r="R90" s="79">
        <f>R91</f>
        <v>0</v>
      </c>
    </row>
    <row r="91" spans="1:18" s="3" customFormat="1" ht="15">
      <c r="A91" s="3">
        <v>916</v>
      </c>
      <c r="B91" s="108">
        <v>6631</v>
      </c>
      <c r="C91" s="108"/>
      <c r="D91" s="109"/>
      <c r="E91" s="108"/>
      <c r="F91" s="108"/>
      <c r="G91" s="110" t="s">
        <v>90</v>
      </c>
      <c r="H91" s="110"/>
      <c r="I91" s="110"/>
      <c r="J91" s="110"/>
      <c r="K91" s="80">
        <v>5000</v>
      </c>
      <c r="L91" s="80">
        <v>0</v>
      </c>
      <c r="M91" s="80"/>
      <c r="N91" s="79">
        <f t="shared" si="0"/>
        <v>0</v>
      </c>
      <c r="O91" s="80">
        <f>O92+O93</f>
        <v>0</v>
      </c>
      <c r="P91" s="25"/>
      <c r="Q91" s="80">
        <f>Q92+Q93</f>
        <v>0</v>
      </c>
      <c r="R91" s="80">
        <f>R92+R93</f>
        <v>0</v>
      </c>
    </row>
    <row r="92" spans="2:18" ht="14.25">
      <c r="B92" s="112">
        <v>66311</v>
      </c>
      <c r="C92" s="73"/>
      <c r="D92" s="73"/>
      <c r="E92" s="73"/>
      <c r="F92" s="73"/>
      <c r="G92" s="112" t="s">
        <v>91</v>
      </c>
      <c r="H92" s="73"/>
      <c r="I92" s="73"/>
      <c r="J92" s="73"/>
      <c r="K92" s="69"/>
      <c r="L92" s="69"/>
      <c r="M92" s="80"/>
      <c r="N92" s="69"/>
      <c r="O92" s="80">
        <v>0</v>
      </c>
      <c r="P92" s="25"/>
      <c r="Q92" s="80">
        <v>0</v>
      </c>
      <c r="R92" s="80">
        <v>0</v>
      </c>
    </row>
    <row r="93" spans="2:18" ht="14.25">
      <c r="B93" s="112">
        <v>66313</v>
      </c>
      <c r="C93" s="73"/>
      <c r="D93" s="73"/>
      <c r="E93" s="73"/>
      <c r="F93" s="73"/>
      <c r="G93" s="112" t="s">
        <v>100</v>
      </c>
      <c r="H93" s="73"/>
      <c r="I93" s="73"/>
      <c r="J93" s="73"/>
      <c r="K93" s="69"/>
      <c r="L93" s="69"/>
      <c r="M93" s="80"/>
      <c r="N93" s="69"/>
      <c r="O93" s="80">
        <v>0</v>
      </c>
      <c r="P93" s="25"/>
      <c r="Q93" s="80">
        <v>0</v>
      </c>
      <c r="R93" s="80">
        <v>0</v>
      </c>
    </row>
    <row r="94" spans="2:18" ht="18">
      <c r="B94" s="16">
        <v>67</v>
      </c>
      <c r="C94" s="16"/>
      <c r="D94" s="16"/>
      <c r="E94" s="16"/>
      <c r="F94" s="16"/>
      <c r="G94" s="17" t="s">
        <v>114</v>
      </c>
      <c r="H94" s="17"/>
      <c r="I94" s="17"/>
      <c r="J94" s="17"/>
      <c r="K94" s="37">
        <f>K95+K97</f>
        <v>5000</v>
      </c>
      <c r="L94" s="37">
        <f>L95+L97</f>
        <v>0</v>
      </c>
      <c r="M94" s="37"/>
      <c r="N94" s="18">
        <f>M94/K94*100</f>
        <v>0</v>
      </c>
      <c r="O94" s="78">
        <f>O95</f>
        <v>493000</v>
      </c>
      <c r="P94" s="25"/>
      <c r="Q94" s="78">
        <f>Q95</f>
        <v>493000</v>
      </c>
      <c r="R94" s="78">
        <f>R95</f>
        <v>493000</v>
      </c>
    </row>
    <row r="95" spans="2:18" ht="15.75">
      <c r="B95" s="19">
        <v>671</v>
      </c>
      <c r="C95" s="19"/>
      <c r="D95" s="19"/>
      <c r="E95" s="19"/>
      <c r="F95" s="19"/>
      <c r="G95" s="20" t="s">
        <v>92</v>
      </c>
      <c r="H95" s="20"/>
      <c r="I95" s="20"/>
      <c r="J95" s="20"/>
      <c r="K95" s="36">
        <f>K96</f>
        <v>5000</v>
      </c>
      <c r="L95" s="36">
        <f>L96</f>
        <v>0</v>
      </c>
      <c r="M95" s="36"/>
      <c r="O95" s="79">
        <f>O96+O98</f>
        <v>493000</v>
      </c>
      <c r="P95" s="36"/>
      <c r="Q95" s="79">
        <f>Q96+Q98</f>
        <v>493000</v>
      </c>
      <c r="R95" s="79">
        <f>R96+R98</f>
        <v>493000</v>
      </c>
    </row>
    <row r="96" spans="2:18" ht="14.25">
      <c r="B96" s="108">
        <v>6711</v>
      </c>
      <c r="C96" s="108"/>
      <c r="D96" s="109"/>
      <c r="E96" s="108"/>
      <c r="F96" s="108"/>
      <c r="G96" s="110" t="s">
        <v>93</v>
      </c>
      <c r="H96" s="110"/>
      <c r="I96" s="110"/>
      <c r="J96" s="110"/>
      <c r="K96" s="80">
        <v>5000</v>
      </c>
      <c r="L96" s="80">
        <v>0</v>
      </c>
      <c r="M96" s="80"/>
      <c r="N96" s="69"/>
      <c r="O96" s="80">
        <f>O97</f>
        <v>493000</v>
      </c>
      <c r="P96" s="25"/>
      <c r="Q96" s="80">
        <f>Q97</f>
        <v>493000</v>
      </c>
      <c r="R96" s="80">
        <f>R97</f>
        <v>493000</v>
      </c>
    </row>
    <row r="97" spans="2:19" ht="14.25">
      <c r="B97" s="112">
        <v>67111</v>
      </c>
      <c r="C97" s="73"/>
      <c r="D97" s="73"/>
      <c r="E97" s="73"/>
      <c r="F97" s="73"/>
      <c r="G97" s="112" t="s">
        <v>146</v>
      </c>
      <c r="H97" s="73"/>
      <c r="I97" s="73"/>
      <c r="J97" s="73"/>
      <c r="K97" s="69"/>
      <c r="L97" s="69"/>
      <c r="M97" s="80"/>
      <c r="N97" s="69"/>
      <c r="O97" s="80">
        <v>493000</v>
      </c>
      <c r="P97" s="25"/>
      <c r="Q97" s="80">
        <v>493000</v>
      </c>
      <c r="R97" s="80">
        <v>493000</v>
      </c>
      <c r="S97" s="147"/>
    </row>
    <row r="98" spans="2:18" ht="14.25">
      <c r="B98" s="108">
        <v>6712</v>
      </c>
      <c r="C98" s="108"/>
      <c r="D98" s="109"/>
      <c r="E98" s="108"/>
      <c r="F98" s="108"/>
      <c r="G98" s="110" t="s">
        <v>94</v>
      </c>
      <c r="H98" s="110"/>
      <c r="I98" s="110"/>
      <c r="J98" s="110"/>
      <c r="K98" s="80">
        <v>5000</v>
      </c>
      <c r="L98" s="80">
        <v>0</v>
      </c>
      <c r="M98" s="80"/>
      <c r="N98" s="69"/>
      <c r="O98" s="80">
        <f>O99</f>
        <v>0</v>
      </c>
      <c r="P98" s="25"/>
      <c r="Q98" s="80">
        <f>Q99</f>
        <v>0</v>
      </c>
      <c r="R98" s="80">
        <f>R99</f>
        <v>0</v>
      </c>
    </row>
    <row r="99" spans="2:19" ht="14.25">
      <c r="B99" s="112">
        <v>67121</v>
      </c>
      <c r="C99" s="73"/>
      <c r="D99" s="73"/>
      <c r="E99" s="73"/>
      <c r="F99" s="73"/>
      <c r="G99" s="112" t="s">
        <v>147</v>
      </c>
      <c r="H99" s="73"/>
      <c r="I99" s="73"/>
      <c r="J99" s="73"/>
      <c r="K99" s="69"/>
      <c r="L99" s="69"/>
      <c r="M99" s="80"/>
      <c r="N99" s="69"/>
      <c r="O99" s="80">
        <v>0</v>
      </c>
      <c r="P99" s="25"/>
      <c r="Q99" s="80">
        <v>0</v>
      </c>
      <c r="R99" s="80">
        <v>0</v>
      </c>
      <c r="S99" s="147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L127" s="1">
        <f>L132+L133+L158+L159+L160+L161</f>
        <v>0</v>
      </c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O135" s="1" t="s">
        <v>73</v>
      </c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>
        <v>40000</v>
      </c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>
        <v>10000</v>
      </c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2.7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2.7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2.7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2.7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2.7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2.7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2.7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2.7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2.7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2.7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2.7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2.7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2.7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2.7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2.7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2.7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2.7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2.7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2.7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2.7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2.7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2.7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2.7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2.7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2.7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2.7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2.7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2.7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2.7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2.7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2.7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2.7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2.7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2.7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2.7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2.7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2.7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2.7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2.7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2.7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2.7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2.7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2.7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2.7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2.7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2.7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2.7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2.7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2.7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2.7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2.7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2.7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2.7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2.7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2.7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2.7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2.7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2.7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2.7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2.7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2.7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2.7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2.7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2.7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2.7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2.7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2.7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2.7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2.7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2.7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2.7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2.7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2.7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2.7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2.7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2.7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2.7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2.7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2.7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2.7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2.7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2.7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2.7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2.7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2.7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2.7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2.7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2.7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2.7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2.7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2.7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2.7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2.7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2.7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2.7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2.7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2.7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2.7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2.7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2.7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2.7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2.7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2.7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2.7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2.7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2.7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2.7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2.7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2.7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2.75">
      <c r="B615" s="2"/>
      <c r="C615" s="2"/>
      <c r="D615" s="2"/>
      <c r="E615" s="2"/>
      <c r="F615" s="2"/>
      <c r="G615" s="2"/>
      <c r="H615" s="2"/>
      <c r="I615" s="2"/>
      <c r="J615" s="2"/>
    </row>
    <row r="616" spans="2:10" ht="12.75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2.75">
      <c r="B617" s="2"/>
      <c r="C617" s="2"/>
      <c r="D617" s="2"/>
      <c r="E617" s="2"/>
      <c r="F617" s="2"/>
      <c r="G617" s="2"/>
      <c r="H617" s="2"/>
      <c r="I617" s="2"/>
      <c r="J617" s="2"/>
    </row>
    <row r="618" spans="2:10" ht="12.75">
      <c r="B618" s="2"/>
      <c r="C618" s="2"/>
      <c r="D618" s="2"/>
      <c r="E618" s="2"/>
      <c r="F618" s="2"/>
      <c r="G618" s="2"/>
      <c r="H618" s="2"/>
      <c r="I618" s="2"/>
      <c r="J618" s="2"/>
    </row>
    <row r="619" spans="2:10" ht="12.75">
      <c r="B619" s="2"/>
      <c r="C619" s="2"/>
      <c r="D619" s="2"/>
      <c r="E619" s="2"/>
      <c r="F619" s="2"/>
      <c r="G619" s="2"/>
      <c r="H619" s="2"/>
      <c r="I619" s="2"/>
      <c r="J619" s="2"/>
    </row>
    <row r="620" spans="2:10" ht="12.75">
      <c r="B620" s="2"/>
      <c r="C620" s="2"/>
      <c r="D620" s="2"/>
      <c r="E620" s="2"/>
      <c r="F620" s="2"/>
      <c r="G620" s="2"/>
      <c r="H620" s="2"/>
      <c r="I620" s="2"/>
      <c r="J620" s="2"/>
    </row>
    <row r="621" spans="2:10" ht="12.75">
      <c r="B621" s="2"/>
      <c r="C621" s="2"/>
      <c r="D621" s="2"/>
      <c r="E621" s="2"/>
      <c r="F621" s="2"/>
      <c r="G621" s="2"/>
      <c r="H621" s="2"/>
      <c r="I621" s="2"/>
      <c r="J621" s="2"/>
    </row>
    <row r="622" spans="2:10" ht="12.75">
      <c r="B622" s="2"/>
      <c r="C622" s="2"/>
      <c r="D622" s="2"/>
      <c r="E622" s="2"/>
      <c r="F622" s="2"/>
      <c r="G622" s="2"/>
      <c r="H622" s="2"/>
      <c r="I622" s="2"/>
      <c r="J622" s="2"/>
    </row>
    <row r="623" spans="2:10" ht="12.75">
      <c r="B623" s="2"/>
      <c r="C623" s="2"/>
      <c r="D623" s="2"/>
      <c r="E623" s="2"/>
      <c r="F623" s="2"/>
      <c r="G623" s="2"/>
      <c r="H623" s="2"/>
      <c r="I623" s="2"/>
      <c r="J623" s="2"/>
    </row>
    <row r="624" spans="2:10" ht="12.75">
      <c r="B624" s="2"/>
      <c r="C624" s="2"/>
      <c r="D624" s="2"/>
      <c r="E624" s="2"/>
      <c r="F624" s="2"/>
      <c r="G624" s="2"/>
      <c r="H624" s="2"/>
      <c r="I624" s="2"/>
      <c r="J624" s="2"/>
    </row>
    <row r="625" spans="2:10" ht="12.75">
      <c r="B625" s="2"/>
      <c r="C625" s="2"/>
      <c r="D625" s="2"/>
      <c r="E625" s="2"/>
      <c r="F625" s="2"/>
      <c r="G625" s="2"/>
      <c r="H625" s="2"/>
      <c r="I625" s="2"/>
      <c r="J625" s="2"/>
    </row>
    <row r="626" spans="2:10" ht="12.75">
      <c r="B626" s="2"/>
      <c r="C626" s="2"/>
      <c r="D626" s="2"/>
      <c r="E626" s="2"/>
      <c r="F626" s="2"/>
      <c r="G626" s="2"/>
      <c r="H626" s="2"/>
      <c r="I626" s="2"/>
      <c r="J626" s="2"/>
    </row>
    <row r="627" spans="2:10" ht="12.75">
      <c r="B627" s="2"/>
      <c r="C627" s="2"/>
      <c r="D627" s="2"/>
      <c r="E627" s="2"/>
      <c r="F627" s="2"/>
      <c r="G627" s="2"/>
      <c r="H627" s="2"/>
      <c r="I627" s="2"/>
      <c r="J627" s="2"/>
    </row>
    <row r="628" spans="2:10" ht="12.75">
      <c r="B628" s="2"/>
      <c r="C628" s="2"/>
      <c r="D628" s="2"/>
      <c r="E628" s="2"/>
      <c r="F628" s="2"/>
      <c r="G628" s="2"/>
      <c r="H628" s="2"/>
      <c r="I628" s="2"/>
      <c r="J628" s="2"/>
    </row>
    <row r="629" spans="2:10" ht="12.75">
      <c r="B629" s="2"/>
      <c r="C629" s="2"/>
      <c r="D629" s="2"/>
      <c r="E629" s="2"/>
      <c r="F629" s="2"/>
      <c r="G629" s="2"/>
      <c r="H629" s="2"/>
      <c r="I629" s="2"/>
      <c r="J629" s="2"/>
    </row>
    <row r="630" spans="2:10" ht="12.75">
      <c r="B630" s="2"/>
      <c r="C630" s="2"/>
      <c r="D630" s="2"/>
      <c r="E630" s="2"/>
      <c r="F630" s="2"/>
      <c r="G630" s="2"/>
      <c r="H630" s="2"/>
      <c r="I630" s="2"/>
      <c r="J630" s="2"/>
    </row>
    <row r="631" spans="2:10" ht="12.75">
      <c r="B631" s="2"/>
      <c r="C631" s="2"/>
      <c r="D631" s="2"/>
      <c r="E631" s="2"/>
      <c r="F631" s="2"/>
      <c r="G631" s="2"/>
      <c r="H631" s="2"/>
      <c r="I631" s="2"/>
      <c r="J631" s="2"/>
    </row>
    <row r="632" spans="2:10" ht="12.75">
      <c r="B632" s="2"/>
      <c r="C632" s="2"/>
      <c r="D632" s="2"/>
      <c r="E632" s="2"/>
      <c r="F632" s="2"/>
      <c r="G632" s="2"/>
      <c r="H632" s="2"/>
      <c r="I632" s="2"/>
      <c r="J632" s="2"/>
    </row>
    <row r="633" spans="2:10" ht="12.75">
      <c r="B633" s="2"/>
      <c r="C633" s="2"/>
      <c r="D633" s="2"/>
      <c r="E633" s="2"/>
      <c r="F633" s="2"/>
      <c r="G633" s="2"/>
      <c r="H633" s="2"/>
      <c r="I633" s="2"/>
      <c r="J633" s="2"/>
    </row>
    <row r="634" spans="2:10" ht="12.75">
      <c r="B634" s="2"/>
      <c r="C634" s="2"/>
      <c r="D634" s="2"/>
      <c r="E634" s="2"/>
      <c r="F634" s="2"/>
      <c r="G634" s="2"/>
      <c r="H634" s="2"/>
      <c r="I634" s="2"/>
      <c r="J634" s="2"/>
    </row>
    <row r="635" spans="2:10" ht="12.75">
      <c r="B635" s="2"/>
      <c r="C635" s="2"/>
      <c r="D635" s="2"/>
      <c r="E635" s="2"/>
      <c r="F635" s="2"/>
      <c r="G635" s="2"/>
      <c r="H635" s="2"/>
      <c r="I635" s="2"/>
      <c r="J635" s="2"/>
    </row>
    <row r="636" spans="2:10" ht="12.75">
      <c r="B636" s="2"/>
      <c r="C636" s="2"/>
      <c r="D636" s="2"/>
      <c r="E636" s="2"/>
      <c r="F636" s="2"/>
      <c r="G636" s="2"/>
      <c r="H636" s="2"/>
      <c r="I636" s="2"/>
      <c r="J636" s="2"/>
    </row>
    <row r="637" spans="2:10" ht="12.75">
      <c r="B637" s="2"/>
      <c r="C637" s="2"/>
      <c r="D637" s="2"/>
      <c r="E637" s="2"/>
      <c r="F637" s="2"/>
      <c r="G637" s="2"/>
      <c r="H637" s="2"/>
      <c r="I637" s="2"/>
      <c r="J637" s="2"/>
    </row>
    <row r="638" spans="2:10" ht="12.75">
      <c r="B638" s="2"/>
      <c r="C638" s="2"/>
      <c r="D638" s="2"/>
      <c r="E638" s="2"/>
      <c r="F638" s="2"/>
      <c r="G638" s="2"/>
      <c r="H638" s="2"/>
      <c r="I638" s="2"/>
      <c r="J638" s="2"/>
    </row>
    <row r="639" spans="2:10" ht="12.75">
      <c r="B639" s="2"/>
      <c r="C639" s="2"/>
      <c r="D639" s="2"/>
      <c r="E639" s="2"/>
      <c r="F639" s="2"/>
      <c r="G639" s="2"/>
      <c r="H639" s="2"/>
      <c r="I639" s="2"/>
      <c r="J639" s="2"/>
    </row>
    <row r="640" spans="2:10" ht="12.75">
      <c r="B640" s="2"/>
      <c r="C640" s="2"/>
      <c r="D640" s="2"/>
      <c r="E640" s="2"/>
      <c r="F640" s="2"/>
      <c r="G640" s="2"/>
      <c r="H640" s="2"/>
      <c r="I640" s="2"/>
      <c r="J640" s="2"/>
    </row>
    <row r="641" spans="2:10" ht="12.75">
      <c r="B641" s="2"/>
      <c r="C641" s="2"/>
      <c r="D641" s="2"/>
      <c r="E641" s="2"/>
      <c r="F641" s="2"/>
      <c r="G641" s="2"/>
      <c r="H641" s="2"/>
      <c r="I641" s="2"/>
      <c r="J641" s="2"/>
    </row>
    <row r="642" spans="2:10" ht="12.75">
      <c r="B642" s="2"/>
      <c r="C642" s="2"/>
      <c r="D642" s="2"/>
      <c r="E642" s="2"/>
      <c r="F642" s="2"/>
      <c r="G642" s="2"/>
      <c r="H642" s="2"/>
      <c r="I642" s="2"/>
      <c r="J642" s="2"/>
    </row>
    <row r="643" spans="2:10" ht="12.75">
      <c r="B643" s="2"/>
      <c r="C643" s="2"/>
      <c r="D643" s="2"/>
      <c r="E643" s="2"/>
      <c r="F643" s="2"/>
      <c r="G643" s="2"/>
      <c r="H643" s="2"/>
      <c r="I643" s="2"/>
      <c r="J643" s="2"/>
    </row>
    <row r="644" spans="2:10" ht="12.75">
      <c r="B644" s="2"/>
      <c r="C644" s="2"/>
      <c r="D644" s="2"/>
      <c r="E644" s="2"/>
      <c r="F644" s="2"/>
      <c r="G644" s="2"/>
      <c r="H644" s="2"/>
      <c r="I644" s="2"/>
      <c r="J644" s="2"/>
    </row>
    <row r="645" spans="2:10" ht="12.75">
      <c r="B645" s="2"/>
      <c r="C645" s="2"/>
      <c r="D645" s="2"/>
      <c r="E645" s="2"/>
      <c r="F645" s="2"/>
      <c r="G645" s="2"/>
      <c r="H645" s="2"/>
      <c r="I645" s="2"/>
      <c r="J645" s="2"/>
    </row>
    <row r="646" spans="2:10" ht="12.75">
      <c r="B646" s="2"/>
      <c r="C646" s="2"/>
      <c r="D646" s="2"/>
      <c r="E646" s="2"/>
      <c r="F646" s="2"/>
      <c r="G646" s="2"/>
      <c r="H646" s="2"/>
      <c r="I646" s="2"/>
      <c r="J646" s="2"/>
    </row>
    <row r="647" spans="2:10" ht="12.75">
      <c r="B647" s="2"/>
      <c r="C647" s="2"/>
      <c r="D647" s="2"/>
      <c r="E647" s="2"/>
      <c r="F647" s="2"/>
      <c r="G647" s="2"/>
      <c r="H647" s="2"/>
      <c r="I647" s="2"/>
      <c r="J647" s="2"/>
    </row>
    <row r="648" spans="2:10" ht="12.75">
      <c r="B648" s="2"/>
      <c r="C648" s="2"/>
      <c r="D648" s="2"/>
      <c r="E648" s="2"/>
      <c r="F648" s="2"/>
      <c r="G648" s="2"/>
      <c r="H648" s="2"/>
      <c r="I648" s="2"/>
      <c r="J648" s="2"/>
    </row>
    <row r="649" spans="2:10" ht="12.75">
      <c r="B649" s="2"/>
      <c r="C649" s="2"/>
      <c r="D649" s="2"/>
      <c r="E649" s="2"/>
      <c r="F649" s="2"/>
      <c r="G649" s="2"/>
      <c r="H649" s="2"/>
      <c r="I649" s="2"/>
      <c r="J649" s="2"/>
    </row>
    <row r="650" spans="2:10" ht="12.75">
      <c r="B650" s="2"/>
      <c r="C650" s="2"/>
      <c r="D650" s="2"/>
      <c r="E650" s="2"/>
      <c r="F650" s="2"/>
      <c r="G650" s="2"/>
      <c r="H650" s="2"/>
      <c r="I650" s="2"/>
      <c r="J650" s="2"/>
    </row>
    <row r="651" spans="2:10" ht="12.75">
      <c r="B651" s="2"/>
      <c r="C651" s="2"/>
      <c r="D651" s="2"/>
      <c r="E651" s="2"/>
      <c r="F651" s="2"/>
      <c r="G651" s="2"/>
      <c r="H651" s="2"/>
      <c r="I651" s="2"/>
      <c r="J651" s="2"/>
    </row>
    <row r="652" spans="2:10" ht="12.75">
      <c r="B652" s="2"/>
      <c r="C652" s="2"/>
      <c r="D652" s="2"/>
      <c r="E652" s="2"/>
      <c r="F652" s="2"/>
      <c r="G652" s="2"/>
      <c r="H652" s="2"/>
      <c r="I652" s="2"/>
      <c r="J652" s="2"/>
    </row>
    <row r="653" spans="2:10" ht="12.75">
      <c r="B653" s="2"/>
      <c r="C653" s="2"/>
      <c r="D653" s="2"/>
      <c r="E653" s="2"/>
      <c r="F653" s="2"/>
      <c r="G653" s="2"/>
      <c r="H653" s="2"/>
      <c r="I653" s="2"/>
      <c r="J653" s="2"/>
    </row>
    <row r="654" spans="2:10" ht="12.75">
      <c r="B654" s="2"/>
      <c r="C654" s="2"/>
      <c r="D654" s="2"/>
      <c r="E654" s="2"/>
      <c r="F654" s="2"/>
      <c r="G654" s="2"/>
      <c r="H654" s="2"/>
      <c r="I654" s="2"/>
      <c r="J654" s="2"/>
    </row>
    <row r="655" spans="2:10" ht="12.75">
      <c r="B655" s="2"/>
      <c r="C655" s="2"/>
      <c r="D655" s="2"/>
      <c r="E655" s="2"/>
      <c r="F655" s="2"/>
      <c r="G655" s="2"/>
      <c r="H655" s="2"/>
      <c r="I655" s="2"/>
      <c r="J655" s="2"/>
    </row>
    <row r="656" spans="2:10" ht="12.75">
      <c r="B656" s="2"/>
      <c r="C656" s="2"/>
      <c r="D656" s="2"/>
      <c r="E656" s="2"/>
      <c r="F656" s="2"/>
      <c r="G656" s="2"/>
      <c r="H656" s="2"/>
      <c r="I656" s="2"/>
      <c r="J656" s="2"/>
    </row>
    <row r="657" spans="2:10" ht="12.75">
      <c r="B657" s="2"/>
      <c r="C657" s="2"/>
      <c r="D657" s="2"/>
      <c r="E657" s="2"/>
      <c r="F657" s="2"/>
      <c r="G657" s="2"/>
      <c r="H657" s="2"/>
      <c r="I657" s="2"/>
      <c r="J657" s="2"/>
    </row>
    <row r="658" spans="2:10" ht="12.75">
      <c r="B658" s="2"/>
      <c r="C658" s="2"/>
      <c r="D658" s="2"/>
      <c r="E658" s="2"/>
      <c r="F658" s="2"/>
      <c r="G658" s="2"/>
      <c r="H658" s="2"/>
      <c r="I658" s="2"/>
      <c r="J658" s="2"/>
    </row>
    <row r="659" spans="2:10" ht="12.75">
      <c r="B659" s="2"/>
      <c r="C659" s="2"/>
      <c r="D659" s="2"/>
      <c r="E659" s="2"/>
      <c r="F659" s="2"/>
      <c r="G659" s="2"/>
      <c r="H659" s="2"/>
      <c r="I659" s="2"/>
      <c r="J659" s="2"/>
    </row>
    <row r="660" spans="2:10" ht="12.75">
      <c r="B660" s="2"/>
      <c r="C660" s="2"/>
      <c r="D660" s="2"/>
      <c r="E660" s="2"/>
      <c r="F660" s="2"/>
      <c r="G660" s="2"/>
      <c r="H660" s="2"/>
      <c r="I660" s="2"/>
      <c r="J660" s="2"/>
    </row>
    <row r="661" spans="2:10" ht="12.75">
      <c r="B661" s="2"/>
      <c r="C661" s="2"/>
      <c r="D661" s="2"/>
      <c r="E661" s="2"/>
      <c r="F661" s="2"/>
      <c r="G661" s="2"/>
      <c r="H661" s="2"/>
      <c r="I661" s="2"/>
      <c r="J661" s="2"/>
    </row>
    <row r="662" spans="2:10" ht="12.75">
      <c r="B662" s="2"/>
      <c r="C662" s="2"/>
      <c r="D662" s="2"/>
      <c r="E662" s="2"/>
      <c r="F662" s="2"/>
      <c r="G662" s="2"/>
      <c r="H662" s="2"/>
      <c r="I662" s="2"/>
      <c r="J662" s="2"/>
    </row>
    <row r="663" spans="2:10" ht="12.75">
      <c r="B663" s="2"/>
      <c r="C663" s="2"/>
      <c r="D663" s="2"/>
      <c r="E663" s="2"/>
      <c r="F663" s="2"/>
      <c r="G663" s="2"/>
      <c r="H663" s="2"/>
      <c r="I663" s="2"/>
      <c r="J663" s="2"/>
    </row>
    <row r="664" spans="2:10" ht="12.75">
      <c r="B664" s="2"/>
      <c r="C664" s="2"/>
      <c r="D664" s="2"/>
      <c r="E664" s="2"/>
      <c r="F664" s="2"/>
      <c r="G664" s="2"/>
      <c r="H664" s="2"/>
      <c r="I664" s="2"/>
      <c r="J664" s="2"/>
    </row>
    <row r="665" spans="2:10" ht="12.75">
      <c r="B665" s="2"/>
      <c r="C665" s="2"/>
      <c r="D665" s="2"/>
      <c r="E665" s="2"/>
      <c r="F665" s="2"/>
      <c r="G665" s="2"/>
      <c r="H665" s="2"/>
      <c r="I665" s="2"/>
      <c r="J665" s="2"/>
    </row>
    <row r="666" spans="2:10" ht="12.75">
      <c r="B666" s="2"/>
      <c r="C666" s="2"/>
      <c r="D666" s="2"/>
      <c r="E666" s="2"/>
      <c r="F666" s="2"/>
      <c r="G666" s="2"/>
      <c r="H666" s="2"/>
      <c r="I666" s="2"/>
      <c r="J666" s="2"/>
    </row>
    <row r="667" spans="2:10" ht="12.75">
      <c r="B667" s="2"/>
      <c r="C667" s="2"/>
      <c r="D667" s="2"/>
      <c r="E667" s="2"/>
      <c r="F667" s="2"/>
      <c r="G667" s="2"/>
      <c r="H667" s="2"/>
      <c r="I667" s="2"/>
      <c r="J667" s="2"/>
    </row>
    <row r="668" spans="2:10" ht="12.75">
      <c r="B668" s="2"/>
      <c r="C668" s="2"/>
      <c r="D668" s="2"/>
      <c r="E668" s="2"/>
      <c r="F668" s="2"/>
      <c r="G668" s="2"/>
      <c r="H668" s="2"/>
      <c r="I668" s="2"/>
      <c r="J668" s="2"/>
    </row>
    <row r="669" spans="2:10" ht="12.75">
      <c r="B669" s="2"/>
      <c r="C669" s="2"/>
      <c r="D669" s="2"/>
      <c r="E669" s="2"/>
      <c r="F669" s="2"/>
      <c r="G669" s="2"/>
      <c r="H669" s="2"/>
      <c r="I669" s="2"/>
      <c r="J669" s="2"/>
    </row>
    <row r="670" spans="2:10" ht="12.75">
      <c r="B670" s="2"/>
      <c r="C670" s="2"/>
      <c r="D670" s="2"/>
      <c r="E670" s="2"/>
      <c r="F670" s="2"/>
      <c r="G670" s="2"/>
      <c r="H670" s="2"/>
      <c r="I670" s="2"/>
      <c r="J670" s="2"/>
    </row>
    <row r="671" spans="2:10" ht="12.75">
      <c r="B671" s="2"/>
      <c r="C671" s="2"/>
      <c r="D671" s="2"/>
      <c r="E671" s="2"/>
      <c r="F671" s="2"/>
      <c r="G671" s="2"/>
      <c r="H671" s="2"/>
      <c r="I671" s="2"/>
      <c r="J671" s="2"/>
    </row>
    <row r="672" spans="2:10" ht="12.75">
      <c r="B672" s="2"/>
      <c r="C672" s="2"/>
      <c r="D672" s="2"/>
      <c r="E672" s="2"/>
      <c r="F672" s="2"/>
      <c r="G672" s="2"/>
      <c r="H672" s="2"/>
      <c r="I672" s="2"/>
      <c r="J672" s="2"/>
    </row>
    <row r="673" spans="2:10" ht="12.75">
      <c r="B673" s="2"/>
      <c r="C673" s="2"/>
      <c r="D673" s="2"/>
      <c r="E673" s="2"/>
      <c r="F673" s="2"/>
      <c r="G673" s="2"/>
      <c r="H673" s="2"/>
      <c r="I673" s="2"/>
      <c r="J673" s="2"/>
    </row>
    <row r="674" spans="2:10" ht="12.75">
      <c r="B674" s="2"/>
      <c r="C674" s="2"/>
      <c r="D674" s="2"/>
      <c r="E674" s="2"/>
      <c r="F674" s="2"/>
      <c r="G674" s="2"/>
      <c r="H674" s="2"/>
      <c r="I674" s="2"/>
      <c r="J674" s="2"/>
    </row>
    <row r="675" spans="2:10" ht="12.75">
      <c r="B675" s="2"/>
      <c r="C675" s="2"/>
      <c r="D675" s="2"/>
      <c r="E675" s="2"/>
      <c r="F675" s="2"/>
      <c r="G675" s="2"/>
      <c r="H675" s="2"/>
      <c r="I675" s="2"/>
      <c r="J675" s="2"/>
    </row>
    <row r="676" spans="2:10" ht="12.75">
      <c r="B676" s="2"/>
      <c r="C676" s="2"/>
      <c r="D676" s="2"/>
      <c r="E676" s="2"/>
      <c r="F676" s="2"/>
      <c r="G676" s="2"/>
      <c r="H676" s="2"/>
      <c r="I676" s="2"/>
      <c r="J676" s="2"/>
    </row>
    <row r="677" spans="2:10" ht="12.75">
      <c r="B677" s="2"/>
      <c r="C677" s="2"/>
      <c r="D677" s="2"/>
      <c r="E677" s="2"/>
      <c r="F677" s="2"/>
      <c r="G677" s="2"/>
      <c r="H677" s="2"/>
      <c r="I677" s="2"/>
      <c r="J677" s="2"/>
    </row>
    <row r="678" spans="2:10" ht="12.75">
      <c r="B678" s="2"/>
      <c r="C678" s="2"/>
      <c r="D678" s="2"/>
      <c r="E678" s="2"/>
      <c r="F678" s="2"/>
      <c r="G678" s="2"/>
      <c r="H678" s="2"/>
      <c r="I678" s="2"/>
      <c r="J678" s="2"/>
    </row>
    <row r="679" spans="2:10" ht="12.75">
      <c r="B679" s="2"/>
      <c r="C679" s="2"/>
      <c r="D679" s="2"/>
      <c r="E679" s="2"/>
      <c r="F679" s="2"/>
      <c r="G679" s="2"/>
      <c r="H679" s="2"/>
      <c r="I679" s="2"/>
      <c r="J679" s="2"/>
    </row>
    <row r="680" spans="2:10" ht="12.75">
      <c r="B680" s="2"/>
      <c r="C680" s="2"/>
      <c r="D680" s="2"/>
      <c r="E680" s="2"/>
      <c r="F680" s="2"/>
      <c r="G680" s="2"/>
      <c r="H680" s="2"/>
      <c r="I680" s="2"/>
      <c r="J680" s="2"/>
    </row>
    <row r="681" spans="2:10" ht="12.75">
      <c r="B681" s="2"/>
      <c r="C681" s="2"/>
      <c r="D681" s="2"/>
      <c r="E681" s="2"/>
      <c r="F681" s="2"/>
      <c r="G681" s="2"/>
      <c r="H681" s="2"/>
      <c r="I681" s="2"/>
      <c r="J681" s="2"/>
    </row>
    <row r="682" spans="2:10" ht="12.75">
      <c r="B682" s="2"/>
      <c r="C682" s="2"/>
      <c r="D682" s="2"/>
      <c r="E682" s="2"/>
      <c r="F682" s="2"/>
      <c r="G682" s="2"/>
      <c r="H682" s="2"/>
      <c r="I682" s="2"/>
      <c r="J682" s="2"/>
    </row>
    <row r="683" spans="2:10" ht="12.75">
      <c r="B683" s="2"/>
      <c r="C683" s="2"/>
      <c r="D683" s="2"/>
      <c r="E683" s="2"/>
      <c r="F683" s="2"/>
      <c r="G683" s="2"/>
      <c r="H683" s="2"/>
      <c r="I683" s="2"/>
      <c r="J683" s="2"/>
    </row>
    <row r="684" spans="2:10" ht="12.75">
      <c r="B684" s="2"/>
      <c r="C684" s="2"/>
      <c r="D684" s="2"/>
      <c r="E684" s="2"/>
      <c r="F684" s="2"/>
      <c r="G684" s="2"/>
      <c r="H684" s="2"/>
      <c r="I684" s="2"/>
      <c r="J684" s="2"/>
    </row>
    <row r="685" spans="2:10" ht="12.75">
      <c r="B685" s="2"/>
      <c r="C685" s="2"/>
      <c r="D685" s="2"/>
      <c r="E685" s="2"/>
      <c r="F685" s="2"/>
      <c r="G685" s="2"/>
      <c r="H685" s="2"/>
      <c r="I685" s="2"/>
      <c r="J685" s="2"/>
    </row>
    <row r="686" spans="2:10" ht="12.75">
      <c r="B686" s="2"/>
      <c r="C686" s="2"/>
      <c r="D686" s="2"/>
      <c r="E686" s="2"/>
      <c r="F686" s="2"/>
      <c r="G686" s="2"/>
      <c r="H686" s="2"/>
      <c r="I686" s="2"/>
      <c r="J686" s="2"/>
    </row>
    <row r="687" spans="2:10" ht="12.75">
      <c r="B687" s="2"/>
      <c r="C687" s="2"/>
      <c r="D687" s="2"/>
      <c r="E687" s="2"/>
      <c r="F687" s="2"/>
      <c r="G687" s="2"/>
      <c r="H687" s="2"/>
      <c r="I687" s="2"/>
      <c r="J687" s="2"/>
    </row>
    <row r="688" spans="2:10" ht="12.75">
      <c r="B688" s="2"/>
      <c r="C688" s="2"/>
      <c r="D688" s="2"/>
      <c r="E688" s="2"/>
      <c r="F688" s="2"/>
      <c r="G688" s="2"/>
      <c r="H688" s="2"/>
      <c r="I688" s="2"/>
      <c r="J688" s="2"/>
    </row>
    <row r="689" spans="2:10" ht="12.75">
      <c r="B689" s="2"/>
      <c r="C689" s="2"/>
      <c r="D689" s="2"/>
      <c r="E689" s="2"/>
      <c r="F689" s="2"/>
      <c r="G689" s="2"/>
      <c r="H689" s="2"/>
      <c r="I689" s="2"/>
      <c r="J689" s="2"/>
    </row>
    <row r="690" spans="2:10" ht="12.75">
      <c r="B690" s="2"/>
      <c r="C690" s="2"/>
      <c r="D690" s="2"/>
      <c r="E690" s="2"/>
      <c r="F690" s="2"/>
      <c r="G690" s="2"/>
      <c r="H690" s="2"/>
      <c r="I690" s="2"/>
      <c r="J690" s="2"/>
    </row>
    <row r="691" spans="2:10" ht="12.75">
      <c r="B691" s="2"/>
      <c r="C691" s="2"/>
      <c r="D691" s="2"/>
      <c r="E691" s="2"/>
      <c r="F691" s="2"/>
      <c r="G691" s="2"/>
      <c r="H691" s="2"/>
      <c r="I691" s="2"/>
      <c r="J691" s="2"/>
    </row>
    <row r="692" spans="2:10" ht="12.75">
      <c r="B692" s="2"/>
      <c r="C692" s="2"/>
      <c r="D692" s="2"/>
      <c r="E692" s="2"/>
      <c r="F692" s="2"/>
      <c r="G692" s="2"/>
      <c r="H692" s="2"/>
      <c r="I692" s="2"/>
      <c r="J692" s="2"/>
    </row>
    <row r="693" spans="2:10" ht="12.7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2.7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2.75">
      <c r="B695" s="2"/>
      <c r="C695" s="2"/>
      <c r="D695" s="2"/>
      <c r="E695" s="2"/>
      <c r="F695" s="2"/>
      <c r="G695" s="2"/>
      <c r="H695" s="2"/>
      <c r="I695" s="2"/>
      <c r="J695" s="2"/>
    </row>
    <row r="696" spans="2:10" ht="12.75">
      <c r="B696" s="2"/>
      <c r="C696" s="2"/>
      <c r="D696" s="2"/>
      <c r="E696" s="2"/>
      <c r="F696" s="2"/>
      <c r="G696" s="2"/>
      <c r="H696" s="2"/>
      <c r="I696" s="2"/>
      <c r="J696" s="2"/>
    </row>
    <row r="697" spans="2:10" ht="12.75">
      <c r="B697" s="2"/>
      <c r="C697" s="2"/>
      <c r="D697" s="2"/>
      <c r="E697" s="2"/>
      <c r="F697" s="2"/>
      <c r="G697" s="2"/>
      <c r="H697" s="2"/>
      <c r="I697" s="2"/>
      <c r="J697" s="2"/>
    </row>
    <row r="698" spans="2:10" ht="12.75">
      <c r="B698" s="2"/>
      <c r="C698" s="2"/>
      <c r="D698" s="2"/>
      <c r="E698" s="2"/>
      <c r="F698" s="2"/>
      <c r="G698" s="2"/>
      <c r="H698" s="2"/>
      <c r="I698" s="2"/>
      <c r="J698" s="2"/>
    </row>
    <row r="699" spans="2:10" ht="12.75">
      <c r="B699" s="2"/>
      <c r="C699" s="2"/>
      <c r="D699" s="2"/>
      <c r="E699" s="2"/>
      <c r="F699" s="2"/>
      <c r="G699" s="2"/>
      <c r="H699" s="2"/>
      <c r="I699" s="2"/>
      <c r="J699" s="2"/>
    </row>
    <row r="700" spans="2:10" ht="12.75">
      <c r="B700" s="2"/>
      <c r="C700" s="2"/>
      <c r="D700" s="2"/>
      <c r="E700" s="2"/>
      <c r="F700" s="2"/>
      <c r="G700" s="2"/>
      <c r="H700" s="2"/>
      <c r="I700" s="2"/>
      <c r="J700" s="2"/>
    </row>
    <row r="701" spans="2:10" ht="12.75">
      <c r="B701" s="2"/>
      <c r="C701" s="2"/>
      <c r="D701" s="2"/>
      <c r="E701" s="2"/>
      <c r="F701" s="2"/>
      <c r="G701" s="2"/>
      <c r="H701" s="2"/>
      <c r="I701" s="2"/>
      <c r="J701" s="2"/>
    </row>
    <row r="702" spans="2:10" ht="12.75">
      <c r="B702" s="2"/>
      <c r="C702" s="2"/>
      <c r="D702" s="2"/>
      <c r="E702" s="2"/>
      <c r="F702" s="2"/>
      <c r="G702" s="2"/>
      <c r="H702" s="2"/>
      <c r="I702" s="2"/>
      <c r="J702" s="2"/>
    </row>
    <row r="703" spans="2:10" ht="12.75">
      <c r="B703" s="2"/>
      <c r="C703" s="2"/>
      <c r="D703" s="2"/>
      <c r="E703" s="2"/>
      <c r="F703" s="2"/>
      <c r="G703" s="2"/>
      <c r="H703" s="2"/>
      <c r="I703" s="2"/>
      <c r="J703" s="2"/>
    </row>
    <row r="704" spans="2:10" ht="12.75">
      <c r="B704" s="2"/>
      <c r="C704" s="2"/>
      <c r="D704" s="2"/>
      <c r="E704" s="2"/>
      <c r="F704" s="2"/>
      <c r="G704" s="2"/>
      <c r="H704" s="2"/>
      <c r="I704" s="2"/>
      <c r="J704" s="2"/>
    </row>
    <row r="705" spans="2:10" ht="12.75">
      <c r="B705" s="2"/>
      <c r="C705" s="2"/>
      <c r="D705" s="2"/>
      <c r="E705" s="2"/>
      <c r="F705" s="2"/>
      <c r="G705" s="2"/>
      <c r="H705" s="2"/>
      <c r="I705" s="2"/>
      <c r="J705" s="2"/>
    </row>
    <row r="706" spans="2:10" ht="12.75">
      <c r="B706" s="2"/>
      <c r="C706" s="2"/>
      <c r="D706" s="2"/>
      <c r="E706" s="2"/>
      <c r="F706" s="2"/>
      <c r="G706" s="2"/>
      <c r="H706" s="2"/>
      <c r="I706" s="2"/>
      <c r="J706" s="2"/>
    </row>
    <row r="707" spans="2:10" ht="12.75">
      <c r="B707" s="2"/>
      <c r="C707" s="2"/>
      <c r="D707" s="2"/>
      <c r="E707" s="2"/>
      <c r="F707" s="2"/>
      <c r="G707" s="2"/>
      <c r="H707" s="2"/>
      <c r="I707" s="2"/>
      <c r="J707" s="2"/>
    </row>
    <row r="708" spans="2:10" ht="12.75">
      <c r="B708" s="2"/>
      <c r="C708" s="2"/>
      <c r="D708" s="2"/>
      <c r="E708" s="2"/>
      <c r="F708" s="2"/>
      <c r="G708" s="2"/>
      <c r="H708" s="2"/>
      <c r="I708" s="2"/>
      <c r="J708" s="2"/>
    </row>
    <row r="709" spans="2:10" ht="12.75">
      <c r="B709" s="2"/>
      <c r="C709" s="2"/>
      <c r="D709" s="2"/>
      <c r="E709" s="2"/>
      <c r="F709" s="2"/>
      <c r="G709" s="2"/>
      <c r="H709" s="2"/>
      <c r="I709" s="2"/>
      <c r="J709" s="2"/>
    </row>
    <row r="710" spans="2:10" ht="12.75">
      <c r="B710" s="2"/>
      <c r="C710" s="2"/>
      <c r="D710" s="2"/>
      <c r="E710" s="2"/>
      <c r="F710" s="2"/>
      <c r="G710" s="2"/>
      <c r="H710" s="2"/>
      <c r="I710" s="2"/>
      <c r="J710" s="2"/>
    </row>
    <row r="711" spans="2:10" ht="12.75">
      <c r="B711" s="2"/>
      <c r="C711" s="2"/>
      <c r="D711" s="2"/>
      <c r="E711" s="2"/>
      <c r="F711" s="2"/>
      <c r="G711" s="2"/>
      <c r="H711" s="2"/>
      <c r="I711" s="2"/>
      <c r="J711" s="2"/>
    </row>
    <row r="712" spans="2:10" ht="12.75">
      <c r="B712" s="2"/>
      <c r="C712" s="2"/>
      <c r="D712" s="2"/>
      <c r="E712" s="2"/>
      <c r="F712" s="2"/>
      <c r="G712" s="2"/>
      <c r="H712" s="2"/>
      <c r="I712" s="2"/>
      <c r="J712" s="2"/>
    </row>
    <row r="713" spans="2:10" ht="12.75">
      <c r="B713" s="2"/>
      <c r="C713" s="2"/>
      <c r="D713" s="2"/>
      <c r="E713" s="2"/>
      <c r="F713" s="2"/>
      <c r="G713" s="2"/>
      <c r="H713" s="2"/>
      <c r="I713" s="2"/>
      <c r="J713" s="2"/>
    </row>
    <row r="714" spans="2:10" ht="12.75">
      <c r="B714" s="2"/>
      <c r="C714" s="2"/>
      <c r="D714" s="2"/>
      <c r="E714" s="2"/>
      <c r="F714" s="2"/>
      <c r="G714" s="2"/>
      <c r="H714" s="2"/>
      <c r="I714" s="2"/>
      <c r="J714" s="2"/>
    </row>
    <row r="715" spans="2:10" ht="12.75">
      <c r="B715" s="2"/>
      <c r="C715" s="2"/>
      <c r="D715" s="2"/>
      <c r="E715" s="2"/>
      <c r="F715" s="2"/>
      <c r="G715" s="2"/>
      <c r="H715" s="2"/>
      <c r="I715" s="2"/>
      <c r="J715" s="2"/>
    </row>
    <row r="716" spans="2:10" ht="12.75">
      <c r="B716" s="2"/>
      <c r="C716" s="2"/>
      <c r="D716" s="2"/>
      <c r="E716" s="2"/>
      <c r="F716" s="2"/>
      <c r="G716" s="2"/>
      <c r="H716" s="2"/>
      <c r="I716" s="2"/>
      <c r="J716" s="2"/>
    </row>
    <row r="717" spans="2:10" ht="12.75">
      <c r="B717" s="2"/>
      <c r="C717" s="2"/>
      <c r="D717" s="2"/>
      <c r="E717" s="2"/>
      <c r="F717" s="2"/>
      <c r="G717" s="2"/>
      <c r="H717" s="2"/>
      <c r="I717" s="2"/>
      <c r="J717" s="2"/>
    </row>
    <row r="718" spans="2:10" ht="12.75">
      <c r="B718" s="2"/>
      <c r="C718" s="2"/>
      <c r="D718" s="2"/>
      <c r="E718" s="2"/>
      <c r="F718" s="2"/>
      <c r="G718" s="2"/>
      <c r="H718" s="2"/>
      <c r="I718" s="2"/>
      <c r="J718" s="2"/>
    </row>
    <row r="719" spans="2:10" ht="12.75">
      <c r="B719" s="2"/>
      <c r="C719" s="2"/>
      <c r="D719" s="2"/>
      <c r="E719" s="2"/>
      <c r="F719" s="2"/>
      <c r="G719" s="2"/>
      <c r="H719" s="2"/>
      <c r="I719" s="2"/>
      <c r="J719" s="2"/>
    </row>
    <row r="720" spans="2:10" ht="12.75">
      <c r="B720" s="2"/>
      <c r="C720" s="2"/>
      <c r="D720" s="2"/>
      <c r="E720" s="2"/>
      <c r="F720" s="2"/>
      <c r="G720" s="2"/>
      <c r="H720" s="2"/>
      <c r="I720" s="2"/>
      <c r="J720" s="2"/>
    </row>
    <row r="721" spans="2:10" ht="12.75">
      <c r="B721" s="2"/>
      <c r="C721" s="2"/>
      <c r="D721" s="2"/>
      <c r="E721" s="2"/>
      <c r="F721" s="2"/>
      <c r="G721" s="2"/>
      <c r="H721" s="2"/>
      <c r="I721" s="2"/>
      <c r="J721" s="2"/>
    </row>
    <row r="722" spans="2:10" ht="12.75">
      <c r="B722" s="2"/>
      <c r="C722" s="2"/>
      <c r="D722" s="2"/>
      <c r="E722" s="2"/>
      <c r="F722" s="2"/>
      <c r="G722" s="2"/>
      <c r="H722" s="2"/>
      <c r="I722" s="2"/>
      <c r="J722" s="2"/>
    </row>
    <row r="723" spans="2:10" ht="12.75">
      <c r="B723" s="2"/>
      <c r="C723" s="2"/>
      <c r="D723" s="2"/>
      <c r="E723" s="2"/>
      <c r="F723" s="2"/>
      <c r="G723" s="2"/>
      <c r="H723" s="2"/>
      <c r="I723" s="2"/>
      <c r="J723" s="2"/>
    </row>
    <row r="724" spans="2:10" ht="12.75">
      <c r="B724" s="2"/>
      <c r="C724" s="2"/>
      <c r="D724" s="2"/>
      <c r="E724" s="2"/>
      <c r="F724" s="2"/>
      <c r="G724" s="2"/>
      <c r="H724" s="2"/>
      <c r="I724" s="2"/>
      <c r="J724" s="2"/>
    </row>
    <row r="725" spans="2:10" ht="12.75">
      <c r="B725" s="2"/>
      <c r="C725" s="2"/>
      <c r="D725" s="2"/>
      <c r="E725" s="2"/>
      <c r="F725" s="2"/>
      <c r="G725" s="2"/>
      <c r="H725" s="2"/>
      <c r="I725" s="2"/>
      <c r="J725" s="2"/>
    </row>
    <row r="726" spans="2:10" ht="12.75">
      <c r="B726" s="2"/>
      <c r="C726" s="2"/>
      <c r="D726" s="2"/>
      <c r="E726" s="2"/>
      <c r="F726" s="2"/>
      <c r="G726" s="2"/>
      <c r="H726" s="2"/>
      <c r="I726" s="2"/>
      <c r="J726" s="2"/>
    </row>
    <row r="727" spans="2:10" ht="12.75">
      <c r="B727" s="2"/>
      <c r="C727" s="2"/>
      <c r="D727" s="2"/>
      <c r="E727" s="2"/>
      <c r="F727" s="2"/>
      <c r="G727" s="2"/>
      <c r="H727" s="2"/>
      <c r="I727" s="2"/>
      <c r="J727" s="2"/>
    </row>
    <row r="728" spans="2:10" ht="12.75">
      <c r="B728" s="2"/>
      <c r="C728" s="2"/>
      <c r="D728" s="2"/>
      <c r="E728" s="2"/>
      <c r="F728" s="2"/>
      <c r="G728" s="2"/>
      <c r="H728" s="2"/>
      <c r="I728" s="2"/>
      <c r="J728" s="2"/>
    </row>
    <row r="729" spans="2:10" ht="12.75">
      <c r="B729" s="2"/>
      <c r="C729" s="2"/>
      <c r="D729" s="2"/>
      <c r="E729" s="2"/>
      <c r="F729" s="2"/>
      <c r="G729" s="2"/>
      <c r="H729" s="2"/>
      <c r="I729" s="2"/>
      <c r="J729" s="2"/>
    </row>
    <row r="730" spans="2:10" ht="12.75">
      <c r="B730" s="2"/>
      <c r="C730" s="2"/>
      <c r="D730" s="2"/>
      <c r="E730" s="2"/>
      <c r="F730" s="2"/>
      <c r="G730" s="2"/>
      <c r="H730" s="2"/>
      <c r="I730" s="2"/>
      <c r="J730" s="2"/>
    </row>
    <row r="731" spans="2:10" ht="12.75">
      <c r="B731" s="2"/>
      <c r="C731" s="2"/>
      <c r="D731" s="2"/>
      <c r="E731" s="2"/>
      <c r="F731" s="2"/>
      <c r="G731" s="2"/>
      <c r="H731" s="2"/>
      <c r="I731" s="2"/>
      <c r="J731" s="2"/>
    </row>
    <row r="732" spans="2:10" ht="12.75">
      <c r="B732" s="2"/>
      <c r="C732" s="2"/>
      <c r="D732" s="2"/>
      <c r="E732" s="2"/>
      <c r="F732" s="2"/>
      <c r="G732" s="2"/>
      <c r="H732" s="2"/>
      <c r="I732" s="2"/>
      <c r="J732" s="2"/>
    </row>
    <row r="733" spans="2:10" ht="12.75">
      <c r="B733" s="2"/>
      <c r="C733" s="2"/>
      <c r="D733" s="2"/>
      <c r="E733" s="2"/>
      <c r="F733" s="2"/>
      <c r="G733" s="2"/>
      <c r="H733" s="2"/>
      <c r="I733" s="2"/>
      <c r="J733" s="2"/>
    </row>
    <row r="734" spans="2:10" ht="12.75">
      <c r="B734" s="2"/>
      <c r="C734" s="2"/>
      <c r="D734" s="2"/>
      <c r="E734" s="2"/>
      <c r="F734" s="2"/>
      <c r="G734" s="2"/>
      <c r="H734" s="2"/>
      <c r="I734" s="2"/>
      <c r="J734" s="2"/>
    </row>
    <row r="735" spans="2:10" ht="12.75">
      <c r="B735" s="2"/>
      <c r="C735" s="2"/>
      <c r="D735" s="2"/>
      <c r="E735" s="2"/>
      <c r="F735" s="2"/>
      <c r="G735" s="2"/>
      <c r="H735" s="2"/>
      <c r="I735" s="2"/>
      <c r="J735" s="2"/>
    </row>
    <row r="736" spans="2:10" ht="12.75">
      <c r="B736" s="2"/>
      <c r="C736" s="2"/>
      <c r="D736" s="2"/>
      <c r="E736" s="2"/>
      <c r="F736" s="2"/>
      <c r="G736" s="2"/>
      <c r="H736" s="2"/>
      <c r="I736" s="2"/>
      <c r="J736" s="2"/>
    </row>
    <row r="737" spans="2:10" ht="12.75">
      <c r="B737" s="2"/>
      <c r="C737" s="2"/>
      <c r="D737" s="2"/>
      <c r="E737" s="2"/>
      <c r="F737" s="2"/>
      <c r="G737" s="2"/>
      <c r="H737" s="2"/>
      <c r="I737" s="2"/>
      <c r="J737" s="2"/>
    </row>
    <row r="738" spans="2:10" ht="12.75">
      <c r="B738" s="2"/>
      <c r="C738" s="2"/>
      <c r="D738" s="2"/>
      <c r="E738" s="2"/>
      <c r="F738" s="2"/>
      <c r="G738" s="2"/>
      <c r="H738" s="2"/>
      <c r="I738" s="2"/>
      <c r="J738" s="2"/>
    </row>
    <row r="739" spans="2:10" ht="12.75">
      <c r="B739" s="2"/>
      <c r="C739" s="2"/>
      <c r="D739" s="2"/>
      <c r="E739" s="2"/>
      <c r="F739" s="2"/>
      <c r="G739" s="2"/>
      <c r="H739" s="2"/>
      <c r="I739" s="2"/>
      <c r="J739" s="2"/>
    </row>
    <row r="740" spans="2:10" ht="12.75">
      <c r="B740" s="2"/>
      <c r="C740" s="2"/>
      <c r="D740" s="2"/>
      <c r="E740" s="2"/>
      <c r="F740" s="2"/>
      <c r="G740" s="2"/>
      <c r="H740" s="2"/>
      <c r="I740" s="2"/>
      <c r="J740" s="2"/>
    </row>
    <row r="741" spans="2:10" ht="12.75">
      <c r="B741" s="2"/>
      <c r="C741" s="2"/>
      <c r="D741" s="2"/>
      <c r="E741" s="2"/>
      <c r="F741" s="2"/>
      <c r="G741" s="2"/>
      <c r="H741" s="2"/>
      <c r="I741" s="2"/>
      <c r="J741" s="2"/>
    </row>
    <row r="742" spans="2:10" ht="12.75">
      <c r="B742" s="2"/>
      <c r="C742" s="2"/>
      <c r="D742" s="2"/>
      <c r="E742" s="2"/>
      <c r="F742" s="2"/>
      <c r="G742" s="2"/>
      <c r="H742" s="2"/>
      <c r="I742" s="2"/>
      <c r="J742" s="2"/>
    </row>
    <row r="743" spans="2:10" ht="12.75">
      <c r="B743" s="2"/>
      <c r="C743" s="2"/>
      <c r="D743" s="2"/>
      <c r="E743" s="2"/>
      <c r="F743" s="2"/>
      <c r="G743" s="2"/>
      <c r="H743" s="2"/>
      <c r="I743" s="2"/>
      <c r="J743" s="2"/>
    </row>
    <row r="744" spans="2:10" ht="12.75">
      <c r="B744" s="2"/>
      <c r="C744" s="2"/>
      <c r="D744" s="2"/>
      <c r="E744" s="2"/>
      <c r="F744" s="2"/>
      <c r="G744" s="2"/>
      <c r="H744" s="2"/>
      <c r="I744" s="2"/>
      <c r="J744" s="2"/>
    </row>
    <row r="745" spans="2:10" ht="12.75">
      <c r="B745" s="2"/>
      <c r="C745" s="2"/>
      <c r="D745" s="2"/>
      <c r="E745" s="2"/>
      <c r="F745" s="2"/>
      <c r="G745" s="2"/>
      <c r="H745" s="2"/>
      <c r="I745" s="2"/>
      <c r="J745" s="2"/>
    </row>
    <row r="746" spans="2:10" ht="12.75">
      <c r="B746" s="2"/>
      <c r="C746" s="2"/>
      <c r="D746" s="2"/>
      <c r="E746" s="2"/>
      <c r="F746" s="2"/>
      <c r="G746" s="2"/>
      <c r="H746" s="2"/>
      <c r="I746" s="2"/>
      <c r="J746" s="2"/>
    </row>
    <row r="747" spans="2:10" ht="12.75">
      <c r="B747" s="2"/>
      <c r="C747" s="2"/>
      <c r="D747" s="2"/>
      <c r="E747" s="2"/>
      <c r="F747" s="2"/>
      <c r="G747" s="2"/>
      <c r="H747" s="2"/>
      <c r="I747" s="2"/>
      <c r="J747" s="2"/>
    </row>
    <row r="748" spans="2:10" ht="12.75">
      <c r="B748" s="2"/>
      <c r="C748" s="2"/>
      <c r="D748" s="2"/>
      <c r="E748" s="2"/>
      <c r="F748" s="2"/>
      <c r="G748" s="2"/>
      <c r="H748" s="2"/>
      <c r="I748" s="2"/>
      <c r="J748" s="2"/>
    </row>
    <row r="749" spans="2:10" ht="12.75">
      <c r="B749" s="2"/>
      <c r="C749" s="2"/>
      <c r="D749" s="2"/>
      <c r="E749" s="2"/>
      <c r="F749" s="2"/>
      <c r="G749" s="2"/>
      <c r="H749" s="2"/>
      <c r="I749" s="2"/>
      <c r="J749" s="2"/>
    </row>
    <row r="750" spans="2:10" ht="12.75">
      <c r="B750" s="2"/>
      <c r="C750" s="2"/>
      <c r="D750" s="2"/>
      <c r="E750" s="2"/>
      <c r="F750" s="2"/>
      <c r="G750" s="2"/>
      <c r="H750" s="2"/>
      <c r="I750" s="2"/>
      <c r="J750" s="2"/>
    </row>
    <row r="751" spans="2:10" ht="12.75">
      <c r="B751" s="2"/>
      <c r="C751" s="2"/>
      <c r="D751" s="2"/>
      <c r="E751" s="2"/>
      <c r="F751" s="2"/>
      <c r="G751" s="2"/>
      <c r="H751" s="2"/>
      <c r="I751" s="2"/>
      <c r="J751" s="2"/>
    </row>
    <row r="752" spans="2:10" ht="12.75">
      <c r="B752" s="2"/>
      <c r="C752" s="2"/>
      <c r="D752" s="2"/>
      <c r="E752" s="2"/>
      <c r="F752" s="2"/>
      <c r="G752" s="2"/>
      <c r="H752" s="2"/>
      <c r="I752" s="2"/>
      <c r="J752" s="2"/>
    </row>
    <row r="753" spans="2:10" ht="12.75">
      <c r="B753" s="2"/>
      <c r="C753" s="2"/>
      <c r="D753" s="2"/>
      <c r="E753" s="2"/>
      <c r="F753" s="2"/>
      <c r="G753" s="2"/>
      <c r="H753" s="2"/>
      <c r="I753" s="2"/>
      <c r="J753" s="2"/>
    </row>
    <row r="754" spans="2:10" ht="12.75">
      <c r="B754" s="2"/>
      <c r="C754" s="2"/>
      <c r="D754" s="2"/>
      <c r="E754" s="2"/>
      <c r="F754" s="2"/>
      <c r="G754" s="2"/>
      <c r="H754" s="2"/>
      <c r="I754" s="2"/>
      <c r="J754" s="2"/>
    </row>
    <row r="755" spans="2:10" ht="12.75">
      <c r="B755" s="2"/>
      <c r="C755" s="2"/>
      <c r="D755" s="2"/>
      <c r="E755" s="2"/>
      <c r="F755" s="2"/>
      <c r="G755" s="2"/>
      <c r="H755" s="2"/>
      <c r="I755" s="2"/>
      <c r="J755" s="2"/>
    </row>
    <row r="756" spans="2:10" ht="12.75">
      <c r="B756" s="2"/>
      <c r="C756" s="2"/>
      <c r="D756" s="2"/>
      <c r="E756" s="2"/>
      <c r="F756" s="2"/>
      <c r="G756" s="2"/>
      <c r="H756" s="2"/>
      <c r="I756" s="2"/>
      <c r="J756" s="2"/>
    </row>
    <row r="757" spans="2:10" ht="12.75">
      <c r="B757" s="2"/>
      <c r="C757" s="2"/>
      <c r="D757" s="2"/>
      <c r="E757" s="2"/>
      <c r="F757" s="2"/>
      <c r="G757" s="2"/>
      <c r="H757" s="2"/>
      <c r="I757" s="2"/>
      <c r="J757" s="2"/>
    </row>
    <row r="758" spans="2:10" ht="12.75">
      <c r="B758" s="2"/>
      <c r="C758" s="2"/>
      <c r="D758" s="2"/>
      <c r="E758" s="2"/>
      <c r="F758" s="2"/>
      <c r="G758" s="2"/>
      <c r="H758" s="2"/>
      <c r="I758" s="2"/>
      <c r="J758" s="2"/>
    </row>
    <row r="759" spans="2:10" ht="12.75">
      <c r="B759" s="2"/>
      <c r="C759" s="2"/>
      <c r="D759" s="2"/>
      <c r="E759" s="2"/>
      <c r="F759" s="2"/>
      <c r="G759" s="2"/>
      <c r="H759" s="2"/>
      <c r="I759" s="2"/>
      <c r="J759" s="2"/>
    </row>
    <row r="760" spans="2:10" ht="12.75">
      <c r="B760" s="2"/>
      <c r="C760" s="2"/>
      <c r="D760" s="2"/>
      <c r="E760" s="2"/>
      <c r="F760" s="2"/>
      <c r="G760" s="2"/>
      <c r="H760" s="2"/>
      <c r="I760" s="2"/>
      <c r="J760" s="2"/>
    </row>
    <row r="761" spans="2:10" ht="12.75">
      <c r="B761" s="2"/>
      <c r="C761" s="2"/>
      <c r="D761" s="2"/>
      <c r="E761" s="2"/>
      <c r="F761" s="2"/>
      <c r="G761" s="2"/>
      <c r="H761" s="2"/>
      <c r="I761" s="2"/>
      <c r="J761" s="2"/>
    </row>
    <row r="762" spans="2:10" ht="12.75">
      <c r="B762" s="2"/>
      <c r="C762" s="2"/>
      <c r="D762" s="2"/>
      <c r="E762" s="2"/>
      <c r="F762" s="2"/>
      <c r="G762" s="2"/>
      <c r="H762" s="2"/>
      <c r="I762" s="2"/>
      <c r="J762" s="2"/>
    </row>
    <row r="763" spans="2:10" ht="12.75">
      <c r="B763" s="2"/>
      <c r="C763" s="2"/>
      <c r="D763" s="2"/>
      <c r="E763" s="2"/>
      <c r="F763" s="2"/>
      <c r="G763" s="2"/>
      <c r="H763" s="2"/>
      <c r="I763" s="2"/>
      <c r="J763" s="2"/>
    </row>
    <row r="764" spans="2:10" ht="12.75">
      <c r="B764" s="2"/>
      <c r="C764" s="2"/>
      <c r="D764" s="2"/>
      <c r="E764" s="2"/>
      <c r="F764" s="2"/>
      <c r="G764" s="2"/>
      <c r="H764" s="2"/>
      <c r="I764" s="2"/>
      <c r="J764" s="2"/>
    </row>
    <row r="765" spans="2:10" ht="12.75">
      <c r="B765" s="2"/>
      <c r="C765" s="2"/>
      <c r="D765" s="2"/>
      <c r="E765" s="2"/>
      <c r="F765" s="2"/>
      <c r="G765" s="2"/>
      <c r="H765" s="2"/>
      <c r="I765" s="2"/>
      <c r="J765" s="2"/>
    </row>
    <row r="766" spans="2:10" ht="12.75">
      <c r="B766" s="2"/>
      <c r="C766" s="2"/>
      <c r="D766" s="2"/>
      <c r="E766" s="2"/>
      <c r="F766" s="2"/>
      <c r="G766" s="2"/>
      <c r="H766" s="2"/>
      <c r="I766" s="2"/>
      <c r="J766" s="2"/>
    </row>
    <row r="767" spans="2:10" ht="12.75">
      <c r="B767" s="2"/>
      <c r="C767" s="2"/>
      <c r="D767" s="2"/>
      <c r="E767" s="2"/>
      <c r="F767" s="2"/>
      <c r="G767" s="2"/>
      <c r="H767" s="2"/>
      <c r="I767" s="2"/>
      <c r="J767" s="2"/>
    </row>
    <row r="768" spans="2:10" ht="12.75">
      <c r="B768" s="2"/>
      <c r="C768" s="2"/>
      <c r="D768" s="2"/>
      <c r="E768" s="2"/>
      <c r="F768" s="2"/>
      <c r="G768" s="2"/>
      <c r="H768" s="2"/>
      <c r="I768" s="2"/>
      <c r="J768" s="2"/>
    </row>
    <row r="769" spans="2:10" ht="12.75">
      <c r="B769" s="2"/>
      <c r="C769" s="2"/>
      <c r="D769" s="2"/>
      <c r="E769" s="2"/>
      <c r="F769" s="2"/>
      <c r="G769" s="2"/>
      <c r="H769" s="2"/>
      <c r="I769" s="2"/>
      <c r="J769" s="2"/>
    </row>
    <row r="770" spans="2:10" ht="12.75">
      <c r="B770" s="2"/>
      <c r="C770" s="2"/>
      <c r="D770" s="2"/>
      <c r="E770" s="2"/>
      <c r="F770" s="2"/>
      <c r="G770" s="2"/>
      <c r="H770" s="2"/>
      <c r="I770" s="2"/>
      <c r="J770" s="2"/>
    </row>
    <row r="771" spans="2:10" ht="12.75">
      <c r="B771" s="2"/>
      <c r="C771" s="2"/>
      <c r="D771" s="2"/>
      <c r="E771" s="2"/>
      <c r="F771" s="2"/>
      <c r="G771" s="2"/>
      <c r="H771" s="2"/>
      <c r="I771" s="2"/>
      <c r="J771" s="2"/>
    </row>
    <row r="772" spans="2:10" ht="12.75">
      <c r="B772" s="2"/>
      <c r="C772" s="2"/>
      <c r="D772" s="2"/>
      <c r="E772" s="2"/>
      <c r="F772" s="2"/>
      <c r="G772" s="2"/>
      <c r="H772" s="2"/>
      <c r="I772" s="2"/>
      <c r="J772" s="2"/>
    </row>
    <row r="773" spans="2:10" ht="12.75">
      <c r="B773" s="2"/>
      <c r="C773" s="2"/>
      <c r="D773" s="2"/>
      <c r="E773" s="2"/>
      <c r="F773" s="2"/>
      <c r="G773" s="2"/>
      <c r="H773" s="2"/>
      <c r="I773" s="2"/>
      <c r="J773" s="2"/>
    </row>
    <row r="774" spans="2:10" ht="12.75">
      <c r="B774" s="2"/>
      <c r="C774" s="2"/>
      <c r="D774" s="2"/>
      <c r="E774" s="2"/>
      <c r="F774" s="2"/>
      <c r="G774" s="2"/>
      <c r="H774" s="2"/>
      <c r="I774" s="2"/>
      <c r="J774" s="2"/>
    </row>
    <row r="775" spans="2:10" ht="12.75">
      <c r="B775" s="2"/>
      <c r="C775" s="2"/>
      <c r="D775" s="2"/>
      <c r="E775" s="2"/>
      <c r="F775" s="2"/>
      <c r="G775" s="2"/>
      <c r="H775" s="2"/>
      <c r="I775" s="2"/>
      <c r="J775" s="2"/>
    </row>
    <row r="776" spans="2:10" ht="12.75">
      <c r="B776" s="2"/>
      <c r="C776" s="2"/>
      <c r="D776" s="2"/>
      <c r="E776" s="2"/>
      <c r="F776" s="2"/>
      <c r="G776" s="2"/>
      <c r="H776" s="2"/>
      <c r="I776" s="2"/>
      <c r="J776" s="2"/>
    </row>
    <row r="777" spans="2:10" ht="12.75">
      <c r="B777" s="2"/>
      <c r="C777" s="2"/>
      <c r="D777" s="2"/>
      <c r="E777" s="2"/>
      <c r="F777" s="2"/>
      <c r="G777" s="2"/>
      <c r="H777" s="2"/>
      <c r="I777" s="2"/>
      <c r="J777" s="2"/>
    </row>
    <row r="778" spans="2:10" ht="12.75">
      <c r="B778" s="2"/>
      <c r="C778" s="2"/>
      <c r="D778" s="2"/>
      <c r="E778" s="2"/>
      <c r="F778" s="2"/>
      <c r="G778" s="2"/>
      <c r="H778" s="2"/>
      <c r="I778" s="2"/>
      <c r="J778" s="2"/>
    </row>
    <row r="779" spans="2:10" ht="12.75">
      <c r="B779" s="2"/>
      <c r="C779" s="2"/>
      <c r="D779" s="2"/>
      <c r="E779" s="2"/>
      <c r="F779" s="2"/>
      <c r="G779" s="2"/>
      <c r="H779" s="2"/>
      <c r="I779" s="2"/>
      <c r="J779" s="2"/>
    </row>
    <row r="780" spans="2:10" ht="12.75">
      <c r="B780" s="2"/>
      <c r="C780" s="2"/>
      <c r="D780" s="2"/>
      <c r="E780" s="2"/>
      <c r="F780" s="2"/>
      <c r="G780" s="2"/>
      <c r="H780" s="2"/>
      <c r="I780" s="2"/>
      <c r="J780" s="2"/>
    </row>
    <row r="781" spans="2:10" ht="12.75">
      <c r="B781" s="2"/>
      <c r="C781" s="2"/>
      <c r="D781" s="2"/>
      <c r="E781" s="2"/>
      <c r="F781" s="2"/>
      <c r="G781" s="2"/>
      <c r="H781" s="2"/>
      <c r="I781" s="2"/>
      <c r="J781" s="2"/>
    </row>
    <row r="782" spans="2:10" ht="12.75">
      <c r="B782" s="2"/>
      <c r="C782" s="2"/>
      <c r="D782" s="2"/>
      <c r="E782" s="2"/>
      <c r="F782" s="2"/>
      <c r="G782" s="2"/>
      <c r="H782" s="2"/>
      <c r="I782" s="2"/>
      <c r="J782" s="2"/>
    </row>
    <row r="783" spans="2:10" ht="12.75">
      <c r="B783" s="2"/>
      <c r="C783" s="2"/>
      <c r="D783" s="2"/>
      <c r="E783" s="2"/>
      <c r="F783" s="2"/>
      <c r="G783" s="2"/>
      <c r="H783" s="2"/>
      <c r="I783" s="2"/>
      <c r="J783" s="2"/>
    </row>
    <row r="784" spans="2:10" ht="12.75">
      <c r="B784" s="2"/>
      <c r="C784" s="2"/>
      <c r="D784" s="2"/>
      <c r="E784" s="2"/>
      <c r="F784" s="2"/>
      <c r="G784" s="2"/>
      <c r="H784" s="2"/>
      <c r="I784" s="2"/>
      <c r="J784" s="2"/>
    </row>
    <row r="785" spans="2:10" ht="12.75">
      <c r="B785" s="2"/>
      <c r="C785" s="2"/>
      <c r="D785" s="2"/>
      <c r="E785" s="2"/>
      <c r="F785" s="2"/>
      <c r="G785" s="2"/>
      <c r="H785" s="2"/>
      <c r="I785" s="2"/>
      <c r="J785" s="2"/>
    </row>
    <row r="786" spans="2:10" ht="12.75">
      <c r="B786" s="2"/>
      <c r="C786" s="2"/>
      <c r="D786" s="2"/>
      <c r="E786" s="2"/>
      <c r="F786" s="2"/>
      <c r="G786" s="2"/>
      <c r="H786" s="2"/>
      <c r="I786" s="2"/>
      <c r="J786" s="2"/>
    </row>
    <row r="787" spans="2:10" ht="12.75">
      <c r="B787" s="2"/>
      <c r="C787" s="2"/>
      <c r="D787" s="2"/>
      <c r="E787" s="2"/>
      <c r="F787" s="2"/>
      <c r="G787" s="2"/>
      <c r="H787" s="2"/>
      <c r="I787" s="2"/>
      <c r="J787" s="2"/>
    </row>
    <row r="788" spans="2:10" ht="12.75">
      <c r="B788" s="2"/>
      <c r="C788" s="2"/>
      <c r="D788" s="2"/>
      <c r="E788" s="2"/>
      <c r="F788" s="2"/>
      <c r="G788" s="2"/>
      <c r="H788" s="2"/>
      <c r="I788" s="2"/>
      <c r="J788" s="2"/>
    </row>
    <row r="789" spans="2:10" ht="12.75">
      <c r="B789" s="2"/>
      <c r="C789" s="2"/>
      <c r="D789" s="2"/>
      <c r="E789" s="2"/>
      <c r="F789" s="2"/>
      <c r="G789" s="2"/>
      <c r="H789" s="2"/>
      <c r="I789" s="2"/>
      <c r="J789" s="2"/>
    </row>
    <row r="790" spans="2:10" ht="12.75">
      <c r="B790" s="2"/>
      <c r="C790" s="2"/>
      <c r="D790" s="2"/>
      <c r="E790" s="2"/>
      <c r="F790" s="2"/>
      <c r="G790" s="2"/>
      <c r="H790" s="2"/>
      <c r="I790" s="2"/>
      <c r="J790" s="2"/>
    </row>
    <row r="791" spans="2:10" ht="12.75">
      <c r="B791" s="2"/>
      <c r="C791" s="2"/>
      <c r="D791" s="2"/>
      <c r="E791" s="2"/>
      <c r="F791" s="2"/>
      <c r="G791" s="2"/>
      <c r="H791" s="2"/>
      <c r="I791" s="2"/>
      <c r="J791" s="2"/>
    </row>
    <row r="792" spans="2:10" ht="12.75">
      <c r="B792" s="2"/>
      <c r="C792" s="2"/>
      <c r="D792" s="2"/>
      <c r="E792" s="2"/>
      <c r="F792" s="2"/>
      <c r="G792" s="2"/>
      <c r="H792" s="2"/>
      <c r="I792" s="2"/>
      <c r="J792" s="2"/>
    </row>
    <row r="793" spans="2:10" ht="12.75">
      <c r="B793" s="2"/>
      <c r="C793" s="2"/>
      <c r="D793" s="2"/>
      <c r="E793" s="2"/>
      <c r="F793" s="2"/>
      <c r="G793" s="2"/>
      <c r="H793" s="2"/>
      <c r="I793" s="2"/>
      <c r="J793" s="2"/>
    </row>
    <row r="794" spans="2:10" ht="12.75">
      <c r="B794" s="2"/>
      <c r="C794" s="2"/>
      <c r="D794" s="2"/>
      <c r="E794" s="2"/>
      <c r="F794" s="2"/>
      <c r="G794" s="2"/>
      <c r="H794" s="2"/>
      <c r="I794" s="2"/>
      <c r="J794" s="2"/>
    </row>
    <row r="795" spans="2:10" ht="12.75">
      <c r="B795" s="2"/>
      <c r="C795" s="2"/>
      <c r="D795" s="2"/>
      <c r="E795" s="2"/>
      <c r="F795" s="2"/>
      <c r="G795" s="2"/>
      <c r="H795" s="2"/>
      <c r="I795" s="2"/>
      <c r="J795" s="2"/>
    </row>
    <row r="796" spans="2:10" ht="12.75">
      <c r="B796" s="2"/>
      <c r="C796" s="2"/>
      <c r="D796" s="2"/>
      <c r="E796" s="2"/>
      <c r="F796" s="2"/>
      <c r="G796" s="2"/>
      <c r="H796" s="2"/>
      <c r="I796" s="2"/>
      <c r="J796" s="2"/>
    </row>
    <row r="797" spans="2:10" ht="12.75">
      <c r="B797" s="2"/>
      <c r="C797" s="2"/>
      <c r="D797" s="2"/>
      <c r="E797" s="2"/>
      <c r="F797" s="2"/>
      <c r="G797" s="2"/>
      <c r="H797" s="2"/>
      <c r="I797" s="2"/>
      <c r="J797" s="2"/>
    </row>
    <row r="798" spans="2:10" ht="12.75">
      <c r="B798" s="2"/>
      <c r="C798" s="2"/>
      <c r="D798" s="2"/>
      <c r="E798" s="2"/>
      <c r="F798" s="2"/>
      <c r="G798" s="2"/>
      <c r="H798" s="2"/>
      <c r="I798" s="2"/>
      <c r="J798" s="2"/>
    </row>
    <row r="799" spans="2:10" ht="12.75">
      <c r="B799" s="2"/>
      <c r="C799" s="2"/>
      <c r="D799" s="2"/>
      <c r="E799" s="2"/>
      <c r="F799" s="2"/>
      <c r="G799" s="2"/>
      <c r="H799" s="2"/>
      <c r="I799" s="2"/>
      <c r="J799" s="2"/>
    </row>
    <row r="800" spans="2:10" ht="12.75">
      <c r="B800" s="2"/>
      <c r="C800" s="2"/>
      <c r="D800" s="2"/>
      <c r="E800" s="2"/>
      <c r="F800" s="2"/>
      <c r="G800" s="2"/>
      <c r="H800" s="2"/>
      <c r="I800" s="2"/>
      <c r="J800" s="2"/>
    </row>
    <row r="801" spans="2:10" ht="12.75">
      <c r="B801" s="2"/>
      <c r="C801" s="2"/>
      <c r="D801" s="2"/>
      <c r="E801" s="2"/>
      <c r="F801" s="2"/>
      <c r="G801" s="2"/>
      <c r="H801" s="2"/>
      <c r="I801" s="2"/>
      <c r="J801" s="2"/>
    </row>
    <row r="802" spans="2:10" ht="12.75">
      <c r="B802" s="2"/>
      <c r="C802" s="2"/>
      <c r="D802" s="2"/>
      <c r="E802" s="2"/>
      <c r="F802" s="2"/>
      <c r="G802" s="2"/>
      <c r="H802" s="2"/>
      <c r="I802" s="2"/>
      <c r="J802" s="2"/>
    </row>
    <row r="803" spans="2:10" ht="12.75">
      <c r="B803" s="2"/>
      <c r="C803" s="2"/>
      <c r="D803" s="2"/>
      <c r="E803" s="2"/>
      <c r="F803" s="2"/>
      <c r="G803" s="2"/>
      <c r="H803" s="2"/>
      <c r="I803" s="2"/>
      <c r="J803" s="2"/>
    </row>
    <row r="804" spans="2:10" ht="12.75">
      <c r="B804" s="2"/>
      <c r="C804" s="2"/>
      <c r="D804" s="2"/>
      <c r="E804" s="2"/>
      <c r="F804" s="2"/>
      <c r="G804" s="2"/>
      <c r="H804" s="2"/>
      <c r="I804" s="2"/>
      <c r="J804" s="2"/>
    </row>
    <row r="805" spans="2:10" ht="12.75">
      <c r="B805" s="2"/>
      <c r="C805" s="2"/>
      <c r="D805" s="2"/>
      <c r="E805" s="2"/>
      <c r="F805" s="2"/>
      <c r="G805" s="2"/>
      <c r="H805" s="2"/>
      <c r="I805" s="2"/>
      <c r="J805" s="2"/>
    </row>
    <row r="806" spans="2:10" ht="12.75">
      <c r="B806" s="2"/>
      <c r="C806" s="2"/>
      <c r="D806" s="2"/>
      <c r="E806" s="2"/>
      <c r="F806" s="2"/>
      <c r="G806" s="2"/>
      <c r="H806" s="2"/>
      <c r="I806" s="2"/>
      <c r="J806" s="2"/>
    </row>
    <row r="807" spans="2:10" ht="12.75">
      <c r="B807" s="2"/>
      <c r="C807" s="2"/>
      <c r="D807" s="2"/>
      <c r="E807" s="2"/>
      <c r="F807" s="2"/>
      <c r="G807" s="2"/>
      <c r="H807" s="2"/>
      <c r="I807" s="2"/>
      <c r="J807" s="2"/>
    </row>
    <row r="808" spans="2:10" ht="12.75">
      <c r="B808" s="2"/>
      <c r="C808" s="2"/>
      <c r="D808" s="2"/>
      <c r="E808" s="2"/>
      <c r="F808" s="2"/>
      <c r="G808" s="2"/>
      <c r="H808" s="2"/>
      <c r="I808" s="2"/>
      <c r="J808" s="2"/>
    </row>
    <row r="809" spans="2:10" ht="12.75">
      <c r="B809" s="2"/>
      <c r="C809" s="2"/>
      <c r="D809" s="2"/>
      <c r="E809" s="2"/>
      <c r="F809" s="2"/>
      <c r="G809" s="2"/>
      <c r="H809" s="2"/>
      <c r="I809" s="2"/>
      <c r="J809" s="2"/>
    </row>
    <row r="810" spans="2:10" ht="12.75">
      <c r="B810" s="2"/>
      <c r="C810" s="2"/>
      <c r="D810" s="2"/>
      <c r="E810" s="2"/>
      <c r="F810" s="2"/>
      <c r="G810" s="2"/>
      <c r="H810" s="2"/>
      <c r="I810" s="2"/>
      <c r="J810" s="2"/>
    </row>
    <row r="811" spans="2:10" ht="12.75">
      <c r="B811" s="2"/>
      <c r="C811" s="2"/>
      <c r="D811" s="2"/>
      <c r="E811" s="2"/>
      <c r="F811" s="2"/>
      <c r="G811" s="2"/>
      <c r="H811" s="2"/>
      <c r="I811" s="2"/>
      <c r="J811" s="2"/>
    </row>
    <row r="812" spans="2:10" ht="12.75">
      <c r="B812" s="2"/>
      <c r="C812" s="2"/>
      <c r="D812" s="2"/>
      <c r="E812" s="2"/>
      <c r="F812" s="2"/>
      <c r="G812" s="2"/>
      <c r="H812" s="2"/>
      <c r="I812" s="2"/>
      <c r="J812" s="2"/>
    </row>
    <row r="813" spans="2:10" ht="12.75">
      <c r="B813" s="2"/>
      <c r="C813" s="2"/>
      <c r="D813" s="2"/>
      <c r="E813" s="2"/>
      <c r="F813" s="2"/>
      <c r="G813" s="2"/>
      <c r="H813" s="2"/>
      <c r="I813" s="2"/>
      <c r="J813" s="2"/>
    </row>
    <row r="814" spans="2:10" ht="12.75">
      <c r="B814" s="2"/>
      <c r="C814" s="2"/>
      <c r="D814" s="2"/>
      <c r="E814" s="2"/>
      <c r="F814" s="2"/>
      <c r="G814" s="2"/>
      <c r="H814" s="2"/>
      <c r="I814" s="2"/>
      <c r="J814" s="2"/>
    </row>
    <row r="815" spans="2:10" ht="12.75">
      <c r="B815" s="2"/>
      <c r="C815" s="2"/>
      <c r="D815" s="2"/>
      <c r="E815" s="2"/>
      <c r="F815" s="2"/>
      <c r="G815" s="2"/>
      <c r="H815" s="2"/>
      <c r="I815" s="2"/>
      <c r="J815" s="2"/>
    </row>
    <row r="816" spans="2:10" ht="12.75">
      <c r="B816" s="2"/>
      <c r="C816" s="2"/>
      <c r="D816" s="2"/>
      <c r="E816" s="2"/>
      <c r="F816" s="2"/>
      <c r="G816" s="2"/>
      <c r="H816" s="2"/>
      <c r="I816" s="2"/>
      <c r="J816" s="2"/>
    </row>
    <row r="817" spans="2:10" ht="12.75">
      <c r="B817" s="2"/>
      <c r="C817" s="2"/>
      <c r="D817" s="2"/>
      <c r="E817" s="2"/>
      <c r="F817" s="2"/>
      <c r="G817" s="2"/>
      <c r="H817" s="2"/>
      <c r="I817" s="2"/>
      <c r="J817" s="2"/>
    </row>
    <row r="818" spans="2:10" ht="12.75">
      <c r="B818" s="2"/>
      <c r="C818" s="2"/>
      <c r="D818" s="2"/>
      <c r="E818" s="2"/>
      <c r="F818" s="2"/>
      <c r="G818" s="2"/>
      <c r="H818" s="2"/>
      <c r="I818" s="2"/>
      <c r="J818" s="2"/>
    </row>
    <row r="819" spans="2:10" ht="12.75">
      <c r="B819" s="2"/>
      <c r="C819" s="2"/>
      <c r="D819" s="2"/>
      <c r="E819" s="2"/>
      <c r="F819" s="2"/>
      <c r="G819" s="2"/>
      <c r="H819" s="2"/>
      <c r="I819" s="2"/>
      <c r="J819" s="2"/>
    </row>
    <row r="820" spans="2:10" ht="12.75">
      <c r="B820" s="2"/>
      <c r="C820" s="2"/>
      <c r="D820" s="2"/>
      <c r="E820" s="2"/>
      <c r="F820" s="2"/>
      <c r="G820" s="2"/>
      <c r="H820" s="2"/>
      <c r="I820" s="2"/>
      <c r="J820" s="2"/>
    </row>
    <row r="821" spans="2:10" ht="12.75">
      <c r="B821" s="2"/>
      <c r="C821" s="2"/>
      <c r="D821" s="2"/>
      <c r="E821" s="2"/>
      <c r="F821" s="2"/>
      <c r="G821" s="2"/>
      <c r="H821" s="2"/>
      <c r="I821" s="2"/>
      <c r="J821" s="2"/>
    </row>
    <row r="822" spans="2:10" ht="12.75">
      <c r="B822" s="2"/>
      <c r="C822" s="2"/>
      <c r="D822" s="2"/>
      <c r="E822" s="2"/>
      <c r="F822" s="2"/>
      <c r="G822" s="2"/>
      <c r="H822" s="2"/>
      <c r="I822" s="2"/>
      <c r="J822" s="2"/>
    </row>
    <row r="823" spans="2:10" ht="12.75">
      <c r="B823" s="2"/>
      <c r="C823" s="2"/>
      <c r="D823" s="2"/>
      <c r="E823" s="2"/>
      <c r="F823" s="2"/>
      <c r="G823" s="2"/>
      <c r="H823" s="2"/>
      <c r="I823" s="2"/>
      <c r="J823" s="2"/>
    </row>
    <row r="824" spans="2:10" ht="12.75">
      <c r="B824" s="2"/>
      <c r="C824" s="2"/>
      <c r="D824" s="2"/>
      <c r="E824" s="2"/>
      <c r="F824" s="2"/>
      <c r="G824" s="2"/>
      <c r="H824" s="2"/>
      <c r="I824" s="2"/>
      <c r="J824" s="2"/>
    </row>
    <row r="825" spans="2:10" ht="12.75">
      <c r="B825" s="2"/>
      <c r="C825" s="2"/>
      <c r="D825" s="2"/>
      <c r="E825" s="2"/>
      <c r="F825" s="2"/>
      <c r="G825" s="2"/>
      <c r="H825" s="2"/>
      <c r="I825" s="2"/>
      <c r="J825" s="2"/>
    </row>
    <row r="826" spans="2:10" ht="12.75">
      <c r="B826" s="2"/>
      <c r="C826" s="2"/>
      <c r="D826" s="2"/>
      <c r="E826" s="2"/>
      <c r="F826" s="2"/>
      <c r="G826" s="2"/>
      <c r="H826" s="2"/>
      <c r="I826" s="2"/>
      <c r="J826" s="2"/>
    </row>
    <row r="827" spans="2:10" ht="12.75">
      <c r="B827" s="2"/>
      <c r="C827" s="2"/>
      <c r="D827" s="2"/>
      <c r="E827" s="2"/>
      <c r="F827" s="2"/>
      <c r="G827" s="2"/>
      <c r="H827" s="2"/>
      <c r="I827" s="2"/>
      <c r="J827" s="2"/>
    </row>
    <row r="828" spans="2:10" ht="12.75">
      <c r="B828" s="2"/>
      <c r="C828" s="2"/>
      <c r="D828" s="2"/>
      <c r="E828" s="2"/>
      <c r="F828" s="2"/>
      <c r="G828" s="2"/>
      <c r="H828" s="2"/>
      <c r="I828" s="2"/>
      <c r="J828" s="2"/>
    </row>
    <row r="829" spans="2:10" ht="12.75">
      <c r="B829" s="2"/>
      <c r="C829" s="2"/>
      <c r="D829" s="2"/>
      <c r="E829" s="2"/>
      <c r="F829" s="2"/>
      <c r="G829" s="2"/>
      <c r="H829" s="2"/>
      <c r="I829" s="2"/>
      <c r="J829" s="2"/>
    </row>
    <row r="830" spans="2:10" ht="12.75">
      <c r="B830" s="2"/>
      <c r="C830" s="2"/>
      <c r="D830" s="2"/>
      <c r="E830" s="2"/>
      <c r="F830" s="2"/>
      <c r="G830" s="2"/>
      <c r="H830" s="2"/>
      <c r="I830" s="2"/>
      <c r="J830" s="2"/>
    </row>
    <row r="831" spans="2:10" ht="12.75">
      <c r="B831" s="2"/>
      <c r="C831" s="2"/>
      <c r="D831" s="2"/>
      <c r="E831" s="2"/>
      <c r="F831" s="2"/>
      <c r="G831" s="2"/>
      <c r="H831" s="2"/>
      <c r="I831" s="2"/>
      <c r="J831" s="2"/>
    </row>
    <row r="832" spans="2:10" ht="12.75">
      <c r="B832" s="2"/>
      <c r="C832" s="2"/>
      <c r="D832" s="2"/>
      <c r="E832" s="2"/>
      <c r="F832" s="2"/>
      <c r="G832" s="2"/>
      <c r="H832" s="2"/>
      <c r="I832" s="2"/>
      <c r="J832" s="2"/>
    </row>
    <row r="833" spans="2:10" ht="12.75">
      <c r="B833" s="2"/>
      <c r="C833" s="2"/>
      <c r="D833" s="2"/>
      <c r="E833" s="2"/>
      <c r="F833" s="2"/>
      <c r="G833" s="2"/>
      <c r="H833" s="2"/>
      <c r="I833" s="2"/>
      <c r="J833" s="2"/>
    </row>
    <row r="834" spans="2:10" ht="12.75">
      <c r="B834" s="2"/>
      <c r="C834" s="2"/>
      <c r="D834" s="2"/>
      <c r="E834" s="2"/>
      <c r="F834" s="2"/>
      <c r="G834" s="2"/>
      <c r="H834" s="2"/>
      <c r="I834" s="2"/>
      <c r="J834" s="2"/>
    </row>
    <row r="835" spans="2:10" ht="12.75">
      <c r="B835" s="2"/>
      <c r="C835" s="2"/>
      <c r="D835" s="2"/>
      <c r="E835" s="2"/>
      <c r="F835" s="2"/>
      <c r="G835" s="2"/>
      <c r="H835" s="2"/>
      <c r="I835" s="2"/>
      <c r="J835" s="2"/>
    </row>
    <row r="836" spans="2:10" ht="12.75">
      <c r="B836" s="2"/>
      <c r="C836" s="2"/>
      <c r="D836" s="2"/>
      <c r="E836" s="2"/>
      <c r="F836" s="2"/>
      <c r="G836" s="2"/>
      <c r="H836" s="2"/>
      <c r="I836" s="2"/>
      <c r="J836" s="2"/>
    </row>
    <row r="837" spans="2:10" ht="12.75">
      <c r="B837" s="2"/>
      <c r="C837" s="2"/>
      <c r="D837" s="2"/>
      <c r="E837" s="2"/>
      <c r="F837" s="2"/>
      <c r="G837" s="2"/>
      <c r="H837" s="2"/>
      <c r="I837" s="2"/>
      <c r="J837" s="2"/>
    </row>
    <row r="838" spans="2:10" ht="12.75">
      <c r="B838" s="2"/>
      <c r="C838" s="2"/>
      <c r="D838" s="2"/>
      <c r="E838" s="2"/>
      <c r="F838" s="2"/>
      <c r="G838" s="2"/>
      <c r="H838" s="2"/>
      <c r="I838" s="2"/>
      <c r="J838" s="2"/>
    </row>
    <row r="839" spans="2:10" ht="12.75">
      <c r="B839" s="2"/>
      <c r="C839" s="2"/>
      <c r="D839" s="2"/>
      <c r="E839" s="2"/>
      <c r="F839" s="2"/>
      <c r="G839" s="2"/>
      <c r="H839" s="2"/>
      <c r="I839" s="2"/>
      <c r="J839" s="2"/>
    </row>
    <row r="840" spans="2:10" ht="12.75">
      <c r="B840" s="2"/>
      <c r="C840" s="2"/>
      <c r="D840" s="2"/>
      <c r="E840" s="2"/>
      <c r="F840" s="2"/>
      <c r="G840" s="2"/>
      <c r="H840" s="2"/>
      <c r="I840" s="2"/>
      <c r="J840" s="2"/>
    </row>
    <row r="841" spans="2:10" ht="12.75">
      <c r="B841" s="2"/>
      <c r="C841" s="2"/>
      <c r="D841" s="2"/>
      <c r="E841" s="2"/>
      <c r="F841" s="2"/>
      <c r="G841" s="2"/>
      <c r="H841" s="2"/>
      <c r="I841" s="2"/>
      <c r="J841" s="2"/>
    </row>
    <row r="842" spans="2:10" ht="12.75">
      <c r="B842" s="2"/>
      <c r="C842" s="2"/>
      <c r="D842" s="2"/>
      <c r="E842" s="2"/>
      <c r="F842" s="2"/>
      <c r="G842" s="2"/>
      <c r="H842" s="2"/>
      <c r="I842" s="2"/>
      <c r="J842" s="2"/>
    </row>
    <row r="843" spans="2:10" ht="12.75">
      <c r="B843" s="2"/>
      <c r="C843" s="2"/>
      <c r="D843" s="2"/>
      <c r="E843" s="2"/>
      <c r="F843" s="2"/>
      <c r="G843" s="2"/>
      <c r="H843" s="2"/>
      <c r="I843" s="2"/>
      <c r="J843" s="2"/>
    </row>
    <row r="844" spans="2:10" ht="12.75">
      <c r="B844" s="2"/>
      <c r="C844" s="2"/>
      <c r="D844" s="2"/>
      <c r="E844" s="2"/>
      <c r="F844" s="2"/>
      <c r="G844" s="2"/>
      <c r="H844" s="2"/>
      <c r="I844" s="2"/>
      <c r="J844" s="2"/>
    </row>
    <row r="845" spans="2:10" ht="12.75">
      <c r="B845" s="2"/>
      <c r="C845" s="2"/>
      <c r="D845" s="2"/>
      <c r="E845" s="2"/>
      <c r="F845" s="2"/>
      <c r="G845" s="2"/>
      <c r="H845" s="2"/>
      <c r="I845" s="2"/>
      <c r="J845" s="2"/>
    </row>
    <row r="846" spans="2:10" ht="12.75">
      <c r="B846" s="2"/>
      <c r="C846" s="2"/>
      <c r="D846" s="2"/>
      <c r="E846" s="2"/>
      <c r="F846" s="2"/>
      <c r="G846" s="2"/>
      <c r="H846" s="2"/>
      <c r="I846" s="2"/>
      <c r="J846" s="2"/>
    </row>
    <row r="847" spans="2:10" ht="12.75">
      <c r="B847" s="2"/>
      <c r="C847" s="2"/>
      <c r="D847" s="2"/>
      <c r="E847" s="2"/>
      <c r="F847" s="2"/>
      <c r="G847" s="2"/>
      <c r="H847" s="2"/>
      <c r="I847" s="2"/>
      <c r="J847" s="2"/>
    </row>
    <row r="848" spans="2:10" ht="12.75">
      <c r="B848" s="2"/>
      <c r="C848" s="2"/>
      <c r="D848" s="2"/>
      <c r="E848" s="2"/>
      <c r="F848" s="2"/>
      <c r="G848" s="2"/>
      <c r="H848" s="2"/>
      <c r="I848" s="2"/>
      <c r="J848" s="2"/>
    </row>
    <row r="849" spans="2:10" ht="12.75">
      <c r="B849" s="2"/>
      <c r="C849" s="2"/>
      <c r="D849" s="2"/>
      <c r="E849" s="2"/>
      <c r="F849" s="2"/>
      <c r="G849" s="2"/>
      <c r="H849" s="2"/>
      <c r="I849" s="2"/>
      <c r="J849" s="2"/>
    </row>
    <row r="850" spans="2:10" ht="12.75">
      <c r="B850" s="2"/>
      <c r="C850" s="2"/>
      <c r="D850" s="2"/>
      <c r="E850" s="2"/>
      <c r="F850" s="2"/>
      <c r="G850" s="2"/>
      <c r="H850" s="2"/>
      <c r="I850" s="2"/>
      <c r="J850" s="2"/>
    </row>
    <row r="851" spans="2:10" ht="12.75">
      <c r="B851" s="2"/>
      <c r="C851" s="2"/>
      <c r="D851" s="2"/>
      <c r="E851" s="2"/>
      <c r="F851" s="2"/>
      <c r="G851" s="2"/>
      <c r="H851" s="2"/>
      <c r="I851" s="2"/>
      <c r="J851" s="2"/>
    </row>
    <row r="852" spans="2:10" ht="12.75">
      <c r="B852" s="2"/>
      <c r="C852" s="2"/>
      <c r="D852" s="2"/>
      <c r="E852" s="2"/>
      <c r="F852" s="2"/>
      <c r="G852" s="2"/>
      <c r="H852" s="2"/>
      <c r="I852" s="2"/>
      <c r="J852" s="2"/>
    </row>
    <row r="853" spans="2:10" ht="12.75">
      <c r="B853" s="2"/>
      <c r="C853" s="2"/>
      <c r="D853" s="2"/>
      <c r="E853" s="2"/>
      <c r="F853" s="2"/>
      <c r="G853" s="2"/>
      <c r="H853" s="2"/>
      <c r="I853" s="2"/>
      <c r="J853" s="2"/>
    </row>
    <row r="854" spans="2:10" ht="12.75">
      <c r="B854" s="2"/>
      <c r="C854" s="2"/>
      <c r="D854" s="2"/>
      <c r="E854" s="2"/>
      <c r="F854" s="2"/>
      <c r="G854" s="2"/>
      <c r="H854" s="2"/>
      <c r="I854" s="2"/>
      <c r="J854" s="2"/>
    </row>
    <row r="855" spans="2:10" ht="12.75">
      <c r="B855" s="2"/>
      <c r="C855" s="2"/>
      <c r="D855" s="2"/>
      <c r="E855" s="2"/>
      <c r="F855" s="2"/>
      <c r="G855" s="2"/>
      <c r="H855" s="2"/>
      <c r="I855" s="2"/>
      <c r="J855" s="2"/>
    </row>
    <row r="856" spans="2:10" ht="12.75">
      <c r="B856" s="2"/>
      <c r="C856" s="2"/>
      <c r="D856" s="2"/>
      <c r="E856" s="2"/>
      <c r="F856" s="2"/>
      <c r="G856" s="2"/>
      <c r="H856" s="2"/>
      <c r="I856" s="2"/>
      <c r="J856" s="2"/>
    </row>
    <row r="857" spans="2:10" ht="12.75">
      <c r="B857" s="2"/>
      <c r="C857" s="2"/>
      <c r="D857" s="2"/>
      <c r="E857" s="2"/>
      <c r="F857" s="2"/>
      <c r="G857" s="2"/>
      <c r="H857" s="2"/>
      <c r="I857" s="2"/>
      <c r="J857" s="2"/>
    </row>
    <row r="858" spans="2:10" ht="12.75">
      <c r="B858" s="2"/>
      <c r="C858" s="2"/>
      <c r="D858" s="2"/>
      <c r="E858" s="2"/>
      <c r="F858" s="2"/>
      <c r="G858" s="2"/>
      <c r="H858" s="2"/>
      <c r="I858" s="2"/>
      <c r="J858" s="2"/>
    </row>
    <row r="859" spans="2:10" ht="12.75">
      <c r="B859" s="2"/>
      <c r="C859" s="2"/>
      <c r="D859" s="2"/>
      <c r="E859" s="2"/>
      <c r="F859" s="2"/>
      <c r="G859" s="2"/>
      <c r="H859" s="2"/>
      <c r="I859" s="2"/>
      <c r="J859" s="2"/>
    </row>
    <row r="860" spans="2:10" ht="12.75">
      <c r="B860" s="2"/>
      <c r="C860" s="2"/>
      <c r="D860" s="2"/>
      <c r="E860" s="2"/>
      <c r="F860" s="2"/>
      <c r="G860" s="2"/>
      <c r="H860" s="2"/>
      <c r="I860" s="2"/>
      <c r="J860" s="2"/>
    </row>
    <row r="861" spans="2:10" ht="12.75">
      <c r="B861" s="2"/>
      <c r="C861" s="2"/>
      <c r="D861" s="2"/>
      <c r="E861" s="2"/>
      <c r="F861" s="2"/>
      <c r="G861" s="2"/>
      <c r="H861" s="2"/>
      <c r="I861" s="2"/>
      <c r="J861" s="2"/>
    </row>
    <row r="862" spans="2:10" ht="12.75">
      <c r="B862" s="2"/>
      <c r="C862" s="2"/>
      <c r="D862" s="2"/>
      <c r="E862" s="2"/>
      <c r="F862" s="2"/>
      <c r="G862" s="2"/>
      <c r="H862" s="2"/>
      <c r="I862" s="2"/>
      <c r="J862" s="2"/>
    </row>
    <row r="863" spans="2:10" ht="12.75">
      <c r="B863" s="2"/>
      <c r="C863" s="2"/>
      <c r="D863" s="2"/>
      <c r="E863" s="2"/>
      <c r="F863" s="2"/>
      <c r="G863" s="2"/>
      <c r="H863" s="2"/>
      <c r="I863" s="2"/>
      <c r="J863" s="2"/>
    </row>
    <row r="864" spans="2:10" ht="12.75">
      <c r="B864" s="2"/>
      <c r="C864" s="2"/>
      <c r="D864" s="2"/>
      <c r="E864" s="2"/>
      <c r="F864" s="2"/>
      <c r="G864" s="2"/>
      <c r="H864" s="2"/>
      <c r="I864" s="2"/>
      <c r="J864" s="2"/>
    </row>
    <row r="865" spans="2:10" ht="12.75">
      <c r="B865" s="2"/>
      <c r="C865" s="2"/>
      <c r="D865" s="2"/>
      <c r="E865" s="2"/>
      <c r="F865" s="2"/>
      <c r="G865" s="2"/>
      <c r="H865" s="2"/>
      <c r="I865" s="2"/>
      <c r="J865" s="2"/>
    </row>
    <row r="866" spans="2:10" ht="12.75">
      <c r="B866" s="2"/>
      <c r="C866" s="2"/>
      <c r="D866" s="2"/>
      <c r="E866" s="2"/>
      <c r="F866" s="2"/>
      <c r="G866" s="2"/>
      <c r="H866" s="2"/>
      <c r="I866" s="2"/>
      <c r="J866" s="2"/>
    </row>
    <row r="867" spans="2:10" ht="12.75">
      <c r="B867" s="2"/>
      <c r="C867" s="2"/>
      <c r="D867" s="2"/>
      <c r="E867" s="2"/>
      <c r="F867" s="2"/>
      <c r="G867" s="2"/>
      <c r="H867" s="2"/>
      <c r="I867" s="2"/>
      <c r="J867" s="2"/>
    </row>
    <row r="868" spans="2:10" ht="12.75">
      <c r="B868" s="2"/>
      <c r="C868" s="2"/>
      <c r="D868" s="2"/>
      <c r="E868" s="2"/>
      <c r="F868" s="2"/>
      <c r="G868" s="2"/>
      <c r="H868" s="2"/>
      <c r="I868" s="2"/>
      <c r="J868" s="2"/>
    </row>
    <row r="869" spans="2:10" ht="12.75">
      <c r="B869" s="2"/>
      <c r="C869" s="2"/>
      <c r="D869" s="2"/>
      <c r="E869" s="2"/>
      <c r="F869" s="2"/>
      <c r="G869" s="2"/>
      <c r="H869" s="2"/>
      <c r="I869" s="2"/>
      <c r="J869" s="2"/>
    </row>
    <row r="870" spans="2:10" ht="12.75">
      <c r="B870" s="2"/>
      <c r="C870" s="2"/>
      <c r="D870" s="2"/>
      <c r="E870" s="2"/>
      <c r="F870" s="2"/>
      <c r="G870" s="2"/>
      <c r="H870" s="2"/>
      <c r="I870" s="2"/>
      <c r="J870" s="2"/>
    </row>
    <row r="871" spans="2:10" ht="12.75">
      <c r="B871" s="2"/>
      <c r="C871" s="2"/>
      <c r="D871" s="2"/>
      <c r="E871" s="2"/>
      <c r="F871" s="2"/>
      <c r="G871" s="2"/>
      <c r="H871" s="2"/>
      <c r="I871" s="2"/>
      <c r="J871" s="2"/>
    </row>
    <row r="872" spans="2:10" ht="12.75">
      <c r="B872" s="2"/>
      <c r="C872" s="2"/>
      <c r="D872" s="2"/>
      <c r="E872" s="2"/>
      <c r="F872" s="2"/>
      <c r="G872" s="2"/>
      <c r="H872" s="2"/>
      <c r="I872" s="2"/>
      <c r="J872" s="2"/>
    </row>
    <row r="873" spans="2:10" ht="12.75">
      <c r="B873" s="2"/>
      <c r="C873" s="2"/>
      <c r="D873" s="2"/>
      <c r="E873" s="2"/>
      <c r="F873" s="2"/>
      <c r="G873" s="2"/>
      <c r="H873" s="2"/>
      <c r="I873" s="2"/>
      <c r="J873" s="2"/>
    </row>
    <row r="874" spans="2:10" ht="12.75">
      <c r="B874" s="2"/>
      <c r="C874" s="2"/>
      <c r="D874" s="2"/>
      <c r="E874" s="2"/>
      <c r="F874" s="2"/>
      <c r="G874" s="2"/>
      <c r="H874" s="2"/>
      <c r="I874" s="2"/>
      <c r="J874" s="2"/>
    </row>
    <row r="875" spans="2:10" ht="12.75">
      <c r="B875" s="2"/>
      <c r="C875" s="2"/>
      <c r="D875" s="2"/>
      <c r="E875" s="2"/>
      <c r="F875" s="2"/>
      <c r="G875" s="2"/>
      <c r="H875" s="2"/>
      <c r="I875" s="2"/>
      <c r="J875" s="2"/>
    </row>
    <row r="876" spans="2:10" ht="12.75">
      <c r="B876" s="2"/>
      <c r="C876" s="2"/>
      <c r="D876" s="2"/>
      <c r="E876" s="2"/>
      <c r="F876" s="2"/>
      <c r="G876" s="2"/>
      <c r="H876" s="2"/>
      <c r="I876" s="2"/>
      <c r="J876" s="2"/>
    </row>
    <row r="877" spans="2:10" ht="12.75">
      <c r="B877" s="2"/>
      <c r="C877" s="2"/>
      <c r="D877" s="2"/>
      <c r="E877" s="2"/>
      <c r="F877" s="2"/>
      <c r="G877" s="2"/>
      <c r="H877" s="2"/>
      <c r="I877" s="2"/>
      <c r="J877" s="2"/>
    </row>
    <row r="878" spans="2:10" ht="12.75">
      <c r="B878" s="2"/>
      <c r="C878" s="2"/>
      <c r="D878" s="2"/>
      <c r="E878" s="2"/>
      <c r="F878" s="2"/>
      <c r="G878" s="2"/>
      <c r="H878" s="2"/>
      <c r="I878" s="2"/>
      <c r="J878" s="2"/>
    </row>
    <row r="879" spans="2:10" ht="12.75">
      <c r="B879" s="2"/>
      <c r="C879" s="2"/>
      <c r="D879" s="2"/>
      <c r="E879" s="2"/>
      <c r="F879" s="2"/>
      <c r="G879" s="2"/>
      <c r="H879" s="2"/>
      <c r="I879" s="2"/>
      <c r="J879" s="2"/>
    </row>
    <row r="880" spans="2:10" ht="12.75">
      <c r="B880" s="2"/>
      <c r="C880" s="2"/>
      <c r="D880" s="2"/>
      <c r="E880" s="2"/>
      <c r="F880" s="2"/>
      <c r="G880" s="2"/>
      <c r="H880" s="2"/>
      <c r="I880" s="2"/>
      <c r="J880" s="2"/>
    </row>
    <row r="881" spans="2:10" ht="12.75">
      <c r="B881" s="2"/>
      <c r="C881" s="2"/>
      <c r="D881" s="2"/>
      <c r="E881" s="2"/>
      <c r="F881" s="2"/>
      <c r="G881" s="2"/>
      <c r="H881" s="2"/>
      <c r="I881" s="2"/>
      <c r="J881" s="2"/>
    </row>
    <row r="882" spans="2:10" ht="12.75">
      <c r="B882" s="2"/>
      <c r="C882" s="2"/>
      <c r="D882" s="2"/>
      <c r="E882" s="2"/>
      <c r="F882" s="2"/>
      <c r="G882" s="2"/>
      <c r="H882" s="2"/>
      <c r="I882" s="2"/>
      <c r="J882" s="2"/>
    </row>
    <row r="883" spans="2:10" ht="12.75">
      <c r="B883" s="2"/>
      <c r="C883" s="2"/>
      <c r="D883" s="2"/>
      <c r="E883" s="2"/>
      <c r="F883" s="2"/>
      <c r="G883" s="2"/>
      <c r="H883" s="2"/>
      <c r="I883" s="2"/>
      <c r="J883" s="2"/>
    </row>
    <row r="884" spans="2:10" ht="12.75">
      <c r="B884" s="2"/>
      <c r="C884" s="2"/>
      <c r="D884" s="2"/>
      <c r="E884" s="2"/>
      <c r="F884" s="2"/>
      <c r="G884" s="2"/>
      <c r="H884" s="2"/>
      <c r="I884" s="2"/>
      <c r="J884" s="2"/>
    </row>
    <row r="885" spans="2:10" ht="12.75">
      <c r="B885" s="2"/>
      <c r="C885" s="2"/>
      <c r="D885" s="2"/>
      <c r="E885" s="2"/>
      <c r="F885" s="2"/>
      <c r="G885" s="2"/>
      <c r="H885" s="2"/>
      <c r="I885" s="2"/>
      <c r="J885" s="2"/>
    </row>
    <row r="886" spans="2:10" ht="12.75">
      <c r="B886" s="2"/>
      <c r="C886" s="2"/>
      <c r="D886" s="2"/>
      <c r="E886" s="2"/>
      <c r="F886" s="2"/>
      <c r="G886" s="2"/>
      <c r="H886" s="2"/>
      <c r="I886" s="2"/>
      <c r="J886" s="2"/>
    </row>
    <row r="887" spans="2:10" ht="12.75">
      <c r="B887" s="2"/>
      <c r="C887" s="2"/>
      <c r="D887" s="2"/>
      <c r="E887" s="2"/>
      <c r="F887" s="2"/>
      <c r="G887" s="2"/>
      <c r="H887" s="2"/>
      <c r="I887" s="2"/>
      <c r="J887" s="2"/>
    </row>
    <row r="888" spans="2:10" ht="12.75">
      <c r="B888" s="2"/>
      <c r="C888" s="2"/>
      <c r="D888" s="2"/>
      <c r="E888" s="2"/>
      <c r="F888" s="2"/>
      <c r="G888" s="2"/>
      <c r="H888" s="2"/>
      <c r="I888" s="2"/>
      <c r="J888" s="2"/>
    </row>
    <row r="889" spans="2:10" ht="12.75">
      <c r="B889" s="2"/>
      <c r="C889" s="2"/>
      <c r="D889" s="2"/>
      <c r="E889" s="2"/>
      <c r="F889" s="2"/>
      <c r="G889" s="2"/>
      <c r="H889" s="2"/>
      <c r="I889" s="2"/>
      <c r="J889" s="2"/>
    </row>
    <row r="890" spans="2:10" ht="12.75">
      <c r="B890" s="2"/>
      <c r="C890" s="2"/>
      <c r="D890" s="2"/>
      <c r="E890" s="2"/>
      <c r="F890" s="2"/>
      <c r="G890" s="2"/>
      <c r="H890" s="2"/>
      <c r="I890" s="2"/>
      <c r="J890" s="2"/>
    </row>
    <row r="891" spans="2:10" ht="12.75">
      <c r="B891" s="2"/>
      <c r="C891" s="2"/>
      <c r="D891" s="2"/>
      <c r="E891" s="2"/>
      <c r="F891" s="2"/>
      <c r="G891" s="2"/>
      <c r="H891" s="2"/>
      <c r="I891" s="2"/>
      <c r="J891" s="2"/>
    </row>
    <row r="892" spans="2:10" ht="12.75">
      <c r="B892" s="2"/>
      <c r="C892" s="2"/>
      <c r="D892" s="2"/>
      <c r="E892" s="2"/>
      <c r="F892" s="2"/>
      <c r="G892" s="2"/>
      <c r="H892" s="2"/>
      <c r="I892" s="2"/>
      <c r="J892" s="2"/>
    </row>
    <row r="893" spans="2:10" ht="12.75">
      <c r="B893" s="2"/>
      <c r="C893" s="2"/>
      <c r="D893" s="2"/>
      <c r="E893" s="2"/>
      <c r="F893" s="2"/>
      <c r="G893" s="2"/>
      <c r="H893" s="2"/>
      <c r="I893" s="2"/>
      <c r="J893" s="2"/>
    </row>
    <row r="894" spans="2:10" ht="12.75">
      <c r="B894" s="2"/>
      <c r="C894" s="2"/>
      <c r="D894" s="2"/>
      <c r="E894" s="2"/>
      <c r="F894" s="2"/>
      <c r="G894" s="2"/>
      <c r="H894" s="2"/>
      <c r="I894" s="2"/>
      <c r="J894" s="2"/>
    </row>
    <row r="895" spans="2:10" ht="12.75">
      <c r="B895" s="2"/>
      <c r="C895" s="2"/>
      <c r="D895" s="2"/>
      <c r="E895" s="2"/>
      <c r="F895" s="2"/>
      <c r="G895" s="2"/>
      <c r="H895" s="2"/>
      <c r="I895" s="2"/>
      <c r="J895" s="2"/>
    </row>
    <row r="896" spans="2:10" ht="12.75">
      <c r="B896" s="2"/>
      <c r="C896" s="2"/>
      <c r="D896" s="2"/>
      <c r="E896" s="2"/>
      <c r="F896" s="2"/>
      <c r="G896" s="2"/>
      <c r="H896" s="2"/>
      <c r="I896" s="2"/>
      <c r="J896" s="2"/>
    </row>
    <row r="897" spans="2:10" ht="12.75">
      <c r="B897" s="2"/>
      <c r="C897" s="2"/>
      <c r="D897" s="2"/>
      <c r="E897" s="2"/>
      <c r="F897" s="2"/>
      <c r="G897" s="2"/>
      <c r="H897" s="2"/>
      <c r="I897" s="2"/>
      <c r="J897" s="2"/>
    </row>
    <row r="898" spans="2:10" ht="12.75">
      <c r="B898" s="2"/>
      <c r="C898" s="2"/>
      <c r="D898" s="2"/>
      <c r="E898" s="2"/>
      <c r="F898" s="2"/>
      <c r="G898" s="2"/>
      <c r="H898" s="2"/>
      <c r="I898" s="2"/>
      <c r="J898" s="2"/>
    </row>
    <row r="899" spans="2:10" ht="12.75">
      <c r="B899" s="2"/>
      <c r="C899" s="2"/>
      <c r="D899" s="2"/>
      <c r="E899" s="2"/>
      <c r="F899" s="2"/>
      <c r="G899" s="2"/>
      <c r="H899" s="2"/>
      <c r="I899" s="2"/>
      <c r="J899" s="2"/>
    </row>
    <row r="900" spans="2:10" ht="12.75">
      <c r="B900" s="2"/>
      <c r="C900" s="2"/>
      <c r="D900" s="2"/>
      <c r="E900" s="2"/>
      <c r="F900" s="2"/>
      <c r="G900" s="2"/>
      <c r="H900" s="2"/>
      <c r="I900" s="2"/>
      <c r="J900" s="2"/>
    </row>
    <row r="901" spans="2:10" ht="12.75">
      <c r="B901" s="2"/>
      <c r="C901" s="2"/>
      <c r="D901" s="2"/>
      <c r="E901" s="2"/>
      <c r="F901" s="2"/>
      <c r="G901" s="2"/>
      <c r="H901" s="2"/>
      <c r="I901" s="2"/>
      <c r="J901" s="2"/>
    </row>
    <row r="902" spans="2:10" ht="12.75">
      <c r="B902" s="2"/>
      <c r="C902" s="2"/>
      <c r="D902" s="2"/>
      <c r="E902" s="2"/>
      <c r="F902" s="2"/>
      <c r="G902" s="2"/>
      <c r="H902" s="2"/>
      <c r="I902" s="2"/>
      <c r="J902" s="2"/>
    </row>
    <row r="903" spans="2:10" ht="12.75">
      <c r="B903" s="2"/>
      <c r="C903" s="2"/>
      <c r="D903" s="2"/>
      <c r="E903" s="2"/>
      <c r="F903" s="2"/>
      <c r="G903" s="2"/>
      <c r="H903" s="2"/>
      <c r="I903" s="2"/>
      <c r="J903" s="2"/>
    </row>
    <row r="904" spans="2:10" ht="12.75">
      <c r="B904" s="2"/>
      <c r="C904" s="2"/>
      <c r="D904" s="2"/>
      <c r="E904" s="2"/>
      <c r="F904" s="2"/>
      <c r="G904" s="2"/>
      <c r="H904" s="2"/>
      <c r="I904" s="2"/>
      <c r="J904" s="2"/>
    </row>
    <row r="905" spans="2:10" ht="12.75">
      <c r="B905" s="2"/>
      <c r="C905" s="2"/>
      <c r="D905" s="2"/>
      <c r="E905" s="2"/>
      <c r="F905" s="2"/>
      <c r="G905" s="2"/>
      <c r="H905" s="2"/>
      <c r="I905" s="2"/>
      <c r="J905" s="2"/>
    </row>
    <row r="906" spans="2:10" ht="12.75">
      <c r="B906" s="2"/>
      <c r="C906" s="2"/>
      <c r="D906" s="2"/>
      <c r="E906" s="2"/>
      <c r="F906" s="2"/>
      <c r="G906" s="2"/>
      <c r="H906" s="2"/>
      <c r="I906" s="2"/>
      <c r="J906" s="2"/>
    </row>
    <row r="907" spans="2:10" ht="12.75">
      <c r="B907" s="2"/>
      <c r="C907" s="2"/>
      <c r="D907" s="2"/>
      <c r="E907" s="2"/>
      <c r="F907" s="2"/>
      <c r="G907" s="2"/>
      <c r="H907" s="2"/>
      <c r="I907" s="2"/>
      <c r="J907" s="2"/>
    </row>
    <row r="908" spans="2:10" ht="12.75">
      <c r="B908" s="2"/>
      <c r="C908" s="2"/>
      <c r="D908" s="2"/>
      <c r="E908" s="2"/>
      <c r="F908" s="2"/>
      <c r="G908" s="2"/>
      <c r="H908" s="2"/>
      <c r="I908" s="2"/>
      <c r="J908" s="2"/>
    </row>
    <row r="909" spans="2:10" ht="12.75">
      <c r="B909" s="2"/>
      <c r="C909" s="2"/>
      <c r="D909" s="2"/>
      <c r="E909" s="2"/>
      <c r="F909" s="2"/>
      <c r="G909" s="2"/>
      <c r="H909" s="2"/>
      <c r="I909" s="2"/>
      <c r="J909" s="2"/>
    </row>
    <row r="910" spans="2:10" ht="12.75">
      <c r="B910" s="2"/>
      <c r="C910" s="2"/>
      <c r="D910" s="2"/>
      <c r="E910" s="2"/>
      <c r="F910" s="2"/>
      <c r="G910" s="2"/>
      <c r="H910" s="2"/>
      <c r="I910" s="2"/>
      <c r="J910" s="2"/>
    </row>
    <row r="911" spans="2:10" ht="12.75">
      <c r="B911" s="2"/>
      <c r="C911" s="2"/>
      <c r="D911" s="2"/>
      <c r="E911" s="2"/>
      <c r="F911" s="2"/>
      <c r="G911" s="2"/>
      <c r="H911" s="2"/>
      <c r="I911" s="2"/>
      <c r="J911" s="2"/>
    </row>
    <row r="912" spans="2:10" ht="12.75">
      <c r="B912" s="2"/>
      <c r="C912" s="2"/>
      <c r="D912" s="2"/>
      <c r="E912" s="2"/>
      <c r="F912" s="2"/>
      <c r="G912" s="2"/>
      <c r="H912" s="2"/>
      <c r="I912" s="2"/>
      <c r="J912" s="2"/>
    </row>
    <row r="913" spans="2:10" ht="12.75">
      <c r="B913" s="2"/>
      <c r="C913" s="2"/>
      <c r="D913" s="2"/>
      <c r="E913" s="2"/>
      <c r="F913" s="2"/>
      <c r="G913" s="2"/>
      <c r="H913" s="2"/>
      <c r="I913" s="2"/>
      <c r="J913" s="2"/>
    </row>
    <row r="914" spans="2:10" ht="12.75">
      <c r="B914" s="2"/>
      <c r="C914" s="2"/>
      <c r="D914" s="2"/>
      <c r="E914" s="2"/>
      <c r="F914" s="2"/>
      <c r="G914" s="2"/>
      <c r="H914" s="2"/>
      <c r="I914" s="2"/>
      <c r="J914" s="2"/>
    </row>
    <row r="915" spans="2:10" ht="12.75">
      <c r="B915" s="2"/>
      <c r="C915" s="2"/>
      <c r="D915" s="2"/>
      <c r="E915" s="2"/>
      <c r="F915" s="2"/>
      <c r="G915" s="2"/>
      <c r="H915" s="2"/>
      <c r="I915" s="2"/>
      <c r="J915" s="2"/>
    </row>
    <row r="916" spans="2:10" ht="12.75">
      <c r="B916" s="2"/>
      <c r="C916" s="2"/>
      <c r="D916" s="2"/>
      <c r="E916" s="2"/>
      <c r="F916" s="2"/>
      <c r="G916" s="2"/>
      <c r="H916" s="2"/>
      <c r="I916" s="2"/>
      <c r="J916" s="2"/>
    </row>
    <row r="917" spans="2:10" ht="12.75">
      <c r="B917" s="2"/>
      <c r="C917" s="2"/>
      <c r="D917" s="2"/>
      <c r="E917" s="2"/>
      <c r="F917" s="2"/>
      <c r="G917" s="2"/>
      <c r="H917" s="2"/>
      <c r="I917" s="2"/>
      <c r="J917" s="2"/>
    </row>
    <row r="918" spans="2:10" ht="12.75">
      <c r="B918" s="2"/>
      <c r="C918" s="2"/>
      <c r="D918" s="2"/>
      <c r="E918" s="2"/>
      <c r="F918" s="2"/>
      <c r="G918" s="2"/>
      <c r="H918" s="2"/>
      <c r="I918" s="2"/>
      <c r="J918" s="2"/>
    </row>
    <row r="919" spans="2:10" ht="12.75">
      <c r="B919" s="2"/>
      <c r="C919" s="2"/>
      <c r="D919" s="2"/>
      <c r="E919" s="2"/>
      <c r="F919" s="2"/>
      <c r="G919" s="2"/>
      <c r="H919" s="2"/>
      <c r="I919" s="2"/>
      <c r="J919" s="2"/>
    </row>
    <row r="920" spans="2:10" ht="12.75">
      <c r="B920" s="2"/>
      <c r="C920" s="2"/>
      <c r="D920" s="2"/>
      <c r="E920" s="2"/>
      <c r="F920" s="2"/>
      <c r="G920" s="2"/>
      <c r="H920" s="2"/>
      <c r="I920" s="2"/>
      <c r="J920" s="2"/>
    </row>
    <row r="921" spans="2:10" ht="12.75">
      <c r="B921" s="2"/>
      <c r="C921" s="2"/>
      <c r="D921" s="2"/>
      <c r="E921" s="2"/>
      <c r="F921" s="2"/>
      <c r="G921" s="2"/>
      <c r="H921" s="2"/>
      <c r="I921" s="2"/>
      <c r="J921" s="2"/>
    </row>
    <row r="922" spans="2:10" ht="12.75">
      <c r="B922" s="2"/>
      <c r="C922" s="2"/>
      <c r="D922" s="2"/>
      <c r="E922" s="2"/>
      <c r="F922" s="2"/>
      <c r="G922" s="2"/>
      <c r="H922" s="2"/>
      <c r="I922" s="2"/>
      <c r="J922" s="2"/>
    </row>
    <row r="923" spans="2:10" ht="12.75">
      <c r="B923" s="2"/>
      <c r="C923" s="2"/>
      <c r="D923" s="2"/>
      <c r="E923" s="2"/>
      <c r="F923" s="2"/>
      <c r="G923" s="2"/>
      <c r="H923" s="2"/>
      <c r="I923" s="2"/>
      <c r="J923" s="2"/>
    </row>
    <row r="924" spans="2:10" ht="12.75">
      <c r="B924" s="2"/>
      <c r="C924" s="2"/>
      <c r="D924" s="2"/>
      <c r="E924" s="2"/>
      <c r="F924" s="2"/>
      <c r="G924" s="2"/>
      <c r="H924" s="2"/>
      <c r="I924" s="2"/>
      <c r="J924" s="2"/>
    </row>
    <row r="925" spans="2:10" ht="12.75">
      <c r="B925" s="2"/>
      <c r="C925" s="2"/>
      <c r="D925" s="2"/>
      <c r="E925" s="2"/>
      <c r="F925" s="2"/>
      <c r="G925" s="2"/>
      <c r="H925" s="2"/>
      <c r="I925" s="2"/>
      <c r="J925" s="2"/>
    </row>
    <row r="926" spans="2:10" ht="12.75">
      <c r="B926" s="2"/>
      <c r="C926" s="2"/>
      <c r="D926" s="2"/>
      <c r="E926" s="2"/>
      <c r="F926" s="2"/>
      <c r="G926" s="2"/>
      <c r="H926" s="2"/>
      <c r="I926" s="2"/>
      <c r="J926" s="2"/>
    </row>
    <row r="927" spans="2:10" ht="12.75">
      <c r="B927" s="2"/>
      <c r="C927" s="2"/>
      <c r="D927" s="2"/>
      <c r="E927" s="2"/>
      <c r="F927" s="2"/>
      <c r="G927" s="2"/>
      <c r="H927" s="2"/>
      <c r="I927" s="2"/>
      <c r="J927" s="2"/>
    </row>
    <row r="928" spans="2:10" ht="12.75">
      <c r="B928" s="2"/>
      <c r="C928" s="2"/>
      <c r="D928" s="2"/>
      <c r="E928" s="2"/>
      <c r="F928" s="2"/>
      <c r="G928" s="2"/>
      <c r="H928" s="2"/>
      <c r="I928" s="2"/>
      <c r="J928" s="2"/>
    </row>
    <row r="929" spans="2:10" ht="12.75">
      <c r="B929" s="2"/>
      <c r="C929" s="2"/>
      <c r="D929" s="2"/>
      <c r="E929" s="2"/>
      <c r="F929" s="2"/>
      <c r="G929" s="2"/>
      <c r="H929" s="2"/>
      <c r="I929" s="2"/>
      <c r="J929" s="2"/>
    </row>
    <row r="930" spans="2:10" ht="12.75">
      <c r="B930" s="2"/>
      <c r="C930" s="2"/>
      <c r="D930" s="2"/>
      <c r="E930" s="2"/>
      <c r="F930" s="2"/>
      <c r="G930" s="2"/>
      <c r="H930" s="2"/>
      <c r="I930" s="2"/>
      <c r="J930" s="2"/>
    </row>
    <row r="931" spans="2:10" ht="12.75">
      <c r="B931" s="2"/>
      <c r="C931" s="2"/>
      <c r="D931" s="2"/>
      <c r="E931" s="2"/>
      <c r="F931" s="2"/>
      <c r="G931" s="2"/>
      <c r="H931" s="2"/>
      <c r="I931" s="2"/>
      <c r="J931" s="2"/>
    </row>
    <row r="932" spans="2:10" ht="12.75">
      <c r="B932" s="2"/>
      <c r="C932" s="2"/>
      <c r="D932" s="2"/>
      <c r="E932" s="2"/>
      <c r="F932" s="2"/>
      <c r="G932" s="2"/>
      <c r="H932" s="2"/>
      <c r="I932" s="2"/>
      <c r="J932" s="2"/>
    </row>
    <row r="933" spans="2:10" ht="12.75">
      <c r="B933" s="2"/>
      <c r="C933" s="2"/>
      <c r="D933" s="2"/>
      <c r="E933" s="2"/>
      <c r="F933" s="2"/>
      <c r="G933" s="2"/>
      <c r="H933" s="2"/>
      <c r="I933" s="2"/>
      <c r="J933" s="2"/>
    </row>
    <row r="934" spans="2:10" ht="12.75">
      <c r="B934" s="2"/>
      <c r="C934" s="2"/>
      <c r="D934" s="2"/>
      <c r="E934" s="2"/>
      <c r="F934" s="2"/>
      <c r="G934" s="2"/>
      <c r="H934" s="2"/>
      <c r="I934" s="2"/>
      <c r="J934" s="2"/>
    </row>
    <row r="935" spans="2:10" ht="12.75">
      <c r="B935" s="2"/>
      <c r="C935" s="2"/>
      <c r="D935" s="2"/>
      <c r="E935" s="2"/>
      <c r="F935" s="2"/>
      <c r="G935" s="2"/>
      <c r="H935" s="2"/>
      <c r="I935" s="2"/>
      <c r="J935" s="2"/>
    </row>
    <row r="936" spans="2:10" ht="12.75">
      <c r="B936" s="2"/>
      <c r="C936" s="2"/>
      <c r="D936" s="2"/>
      <c r="E936" s="2"/>
      <c r="F936" s="2"/>
      <c r="G936" s="2"/>
      <c r="H936" s="2"/>
      <c r="I936" s="2"/>
      <c r="J936" s="2"/>
    </row>
    <row r="937" spans="2:10" ht="12.75">
      <c r="B937" s="2"/>
      <c r="C937" s="2"/>
      <c r="D937" s="2"/>
      <c r="E937" s="2"/>
      <c r="F937" s="2"/>
      <c r="G937" s="2"/>
      <c r="H937" s="2"/>
      <c r="I937" s="2"/>
      <c r="J937" s="2"/>
    </row>
    <row r="938" spans="2:10" ht="12.75">
      <c r="B938" s="2"/>
      <c r="C938" s="2"/>
      <c r="D938" s="2"/>
      <c r="E938" s="2"/>
      <c r="F938" s="2"/>
      <c r="G938" s="2"/>
      <c r="H938" s="2"/>
      <c r="I938" s="2"/>
      <c r="J938" s="2"/>
    </row>
    <row r="939" spans="2:10" ht="12.75">
      <c r="B939" s="2"/>
      <c r="C939" s="2"/>
      <c r="D939" s="2"/>
      <c r="E939" s="2"/>
      <c r="F939" s="2"/>
      <c r="G939" s="2"/>
      <c r="H939" s="2"/>
      <c r="I939" s="2"/>
      <c r="J939" s="2"/>
    </row>
    <row r="940" spans="2:10" ht="12.75">
      <c r="B940" s="2"/>
      <c r="C940" s="2"/>
      <c r="D940" s="2"/>
      <c r="E940" s="2"/>
      <c r="F940" s="2"/>
      <c r="G940" s="2"/>
      <c r="H940" s="2"/>
      <c r="I940" s="2"/>
      <c r="J940" s="2"/>
    </row>
    <row r="941" spans="2:10" ht="12.75">
      <c r="B941" s="2"/>
      <c r="C941" s="2"/>
      <c r="D941" s="2"/>
      <c r="E941" s="2"/>
      <c r="F941" s="2"/>
      <c r="G941" s="2"/>
      <c r="H941" s="2"/>
      <c r="I941" s="2"/>
      <c r="J941" s="2"/>
    </row>
    <row r="942" spans="2:10" ht="12.75">
      <c r="B942" s="2"/>
      <c r="C942" s="2"/>
      <c r="D942" s="2"/>
      <c r="E942" s="2"/>
      <c r="F942" s="2"/>
      <c r="G942" s="2"/>
      <c r="H942" s="2"/>
      <c r="I942" s="2"/>
      <c r="J942" s="2"/>
    </row>
    <row r="943" spans="2:10" ht="12.75">
      <c r="B943" s="2"/>
      <c r="C943" s="2"/>
      <c r="D943" s="2"/>
      <c r="E943" s="2"/>
      <c r="F943" s="2"/>
      <c r="G943" s="2"/>
      <c r="H943" s="2"/>
      <c r="I943" s="2"/>
      <c r="J943" s="2"/>
    </row>
    <row r="944" spans="2:10" ht="12.75">
      <c r="B944" s="2"/>
      <c r="C944" s="2"/>
      <c r="D944" s="2"/>
      <c r="E944" s="2"/>
      <c r="F944" s="2"/>
      <c r="G944" s="2"/>
      <c r="H944" s="2"/>
      <c r="I944" s="2"/>
      <c r="J944" s="2"/>
    </row>
    <row r="945" spans="2:10" ht="12.75">
      <c r="B945" s="2"/>
      <c r="C945" s="2"/>
      <c r="D945" s="2"/>
      <c r="E945" s="2"/>
      <c r="F945" s="2"/>
      <c r="G945" s="2"/>
      <c r="H945" s="2"/>
      <c r="I945" s="2"/>
      <c r="J945" s="2"/>
    </row>
    <row r="946" spans="2:10" ht="12.75">
      <c r="B946" s="2"/>
      <c r="C946" s="2"/>
      <c r="D946" s="2"/>
      <c r="E946" s="2"/>
      <c r="F946" s="2"/>
      <c r="G946" s="2"/>
      <c r="H946" s="2"/>
      <c r="I946" s="2"/>
      <c r="J946" s="2"/>
    </row>
    <row r="947" spans="2:10" ht="12.75">
      <c r="B947" s="2"/>
      <c r="C947" s="2"/>
      <c r="D947" s="2"/>
      <c r="E947" s="2"/>
      <c r="F947" s="2"/>
      <c r="G947" s="2"/>
      <c r="H947" s="2"/>
      <c r="I947" s="2"/>
      <c r="J947" s="2"/>
    </row>
    <row r="948" spans="2:10" ht="12.75">
      <c r="B948" s="2"/>
      <c r="C948" s="2"/>
      <c r="D948" s="2"/>
      <c r="E948" s="2"/>
      <c r="F948" s="2"/>
      <c r="G948" s="2"/>
      <c r="H948" s="2"/>
      <c r="I948" s="2"/>
      <c r="J948" s="2"/>
    </row>
    <row r="949" spans="2:10" ht="12.75">
      <c r="B949" s="2"/>
      <c r="C949" s="2"/>
      <c r="D949" s="2"/>
      <c r="E949" s="2"/>
      <c r="F949" s="2"/>
      <c r="G949" s="2"/>
      <c r="H949" s="2"/>
      <c r="I949" s="2"/>
      <c r="J949" s="2"/>
    </row>
    <row r="950" spans="2:10" ht="12.75">
      <c r="B950" s="2"/>
      <c r="C950" s="2"/>
      <c r="D950" s="2"/>
      <c r="E950" s="2"/>
      <c r="F950" s="2"/>
      <c r="G950" s="2"/>
      <c r="H950" s="2"/>
      <c r="I950" s="2"/>
      <c r="J950" s="2"/>
    </row>
    <row r="951" spans="2:10" ht="12.75">
      <c r="B951" s="2"/>
      <c r="C951" s="2"/>
      <c r="D951" s="2"/>
      <c r="E951" s="2"/>
      <c r="F951" s="2"/>
      <c r="G951" s="2"/>
      <c r="H951" s="2"/>
      <c r="I951" s="2"/>
      <c r="J951" s="2"/>
    </row>
    <row r="952" spans="2:10" ht="12.75">
      <c r="B952" s="2"/>
      <c r="C952" s="2"/>
      <c r="D952" s="2"/>
      <c r="E952" s="2"/>
      <c r="F952" s="2"/>
      <c r="G952" s="2"/>
      <c r="H952" s="2"/>
      <c r="I952" s="2"/>
      <c r="J952" s="2"/>
    </row>
    <row r="953" spans="2:10" ht="12.75">
      <c r="B953" s="2"/>
      <c r="C953" s="2"/>
      <c r="D953" s="2"/>
      <c r="E953" s="2"/>
      <c r="F953" s="2"/>
      <c r="G953" s="2"/>
      <c r="H953" s="2"/>
      <c r="I953" s="2"/>
      <c r="J953" s="2"/>
    </row>
    <row r="954" spans="2:10" ht="12.75">
      <c r="B954" s="2"/>
      <c r="C954" s="2"/>
      <c r="D954" s="2"/>
      <c r="E954" s="2"/>
      <c r="F954" s="2"/>
      <c r="G954" s="2"/>
      <c r="H954" s="2"/>
      <c r="I954" s="2"/>
      <c r="J954" s="2"/>
    </row>
    <row r="955" spans="2:10" ht="12.75">
      <c r="B955" s="2"/>
      <c r="C955" s="2"/>
      <c r="D955" s="2"/>
      <c r="E955" s="2"/>
      <c r="F955" s="2"/>
      <c r="G955" s="2"/>
      <c r="H955" s="2"/>
      <c r="I955" s="2"/>
      <c r="J955" s="2"/>
    </row>
    <row r="956" spans="2:10" ht="12.75">
      <c r="B956" s="2"/>
      <c r="C956" s="2"/>
      <c r="D956" s="2"/>
      <c r="E956" s="2"/>
      <c r="F956" s="2"/>
      <c r="G956" s="2"/>
      <c r="H956" s="2"/>
      <c r="I956" s="2"/>
      <c r="J956" s="2"/>
    </row>
    <row r="957" spans="2:10" ht="12.75">
      <c r="B957" s="2"/>
      <c r="C957" s="2"/>
      <c r="D957" s="2"/>
      <c r="E957" s="2"/>
      <c r="F957" s="2"/>
      <c r="G957" s="2"/>
      <c r="H957" s="2"/>
      <c r="I957" s="2"/>
      <c r="J957" s="2"/>
    </row>
    <row r="958" spans="2:10" ht="12.75">
      <c r="B958" s="2"/>
      <c r="C958" s="2"/>
      <c r="D958" s="2"/>
      <c r="E958" s="2"/>
      <c r="F958" s="2"/>
      <c r="G958" s="2"/>
      <c r="H958" s="2"/>
      <c r="I958" s="2"/>
      <c r="J958" s="2"/>
    </row>
    <row r="959" spans="2:10" ht="12.75">
      <c r="B959" s="2"/>
      <c r="C959" s="2"/>
      <c r="D959" s="2"/>
      <c r="E959" s="2"/>
      <c r="F959" s="2"/>
      <c r="G959" s="2"/>
      <c r="H959" s="2"/>
      <c r="I959" s="2"/>
      <c r="J959" s="2"/>
    </row>
    <row r="960" spans="2:10" ht="12.75">
      <c r="B960" s="2"/>
      <c r="C960" s="2"/>
      <c r="D960" s="2"/>
      <c r="E960" s="2"/>
      <c r="F960" s="2"/>
      <c r="G960" s="2"/>
      <c r="H960" s="2"/>
      <c r="I960" s="2"/>
      <c r="J960" s="2"/>
    </row>
    <row r="961" spans="2:10" ht="12.75">
      <c r="B961" s="2"/>
      <c r="C961" s="2"/>
      <c r="D961" s="2"/>
      <c r="E961" s="2"/>
      <c r="F961" s="2"/>
      <c r="G961" s="2"/>
      <c r="H961" s="2"/>
      <c r="I961" s="2"/>
      <c r="J961" s="2"/>
    </row>
    <row r="962" spans="2:10" ht="12.75">
      <c r="B962" s="2"/>
      <c r="C962" s="2"/>
      <c r="D962" s="2"/>
      <c r="E962" s="2"/>
      <c r="F962" s="2"/>
      <c r="G962" s="2"/>
      <c r="H962" s="2"/>
      <c r="I962" s="2"/>
      <c r="J962" s="2"/>
    </row>
    <row r="963" spans="2:10" ht="12.75">
      <c r="B963" s="2"/>
      <c r="C963" s="2"/>
      <c r="D963" s="2"/>
      <c r="E963" s="2"/>
      <c r="F963" s="2"/>
      <c r="G963" s="2"/>
      <c r="H963" s="2"/>
      <c r="I963" s="2"/>
      <c r="J963" s="2"/>
    </row>
    <row r="964" spans="2:10" ht="12.75">
      <c r="B964" s="2"/>
      <c r="C964" s="2"/>
      <c r="D964" s="2"/>
      <c r="E964" s="2"/>
      <c r="F964" s="2"/>
      <c r="G964" s="2"/>
      <c r="H964" s="2"/>
      <c r="I964" s="2"/>
      <c r="J964" s="2"/>
    </row>
    <row r="965" spans="2:10" ht="12.75">
      <c r="B965" s="2"/>
      <c r="C965" s="2"/>
      <c r="D965" s="2"/>
      <c r="E965" s="2"/>
      <c r="F965" s="2"/>
      <c r="G965" s="2"/>
      <c r="H965" s="2"/>
      <c r="I965" s="2"/>
      <c r="J965" s="2"/>
    </row>
    <row r="966" spans="2:10" ht="12.75">
      <c r="B966" s="2"/>
      <c r="C966" s="2"/>
      <c r="D966" s="2"/>
      <c r="E966" s="2"/>
      <c r="F966" s="2"/>
      <c r="G966" s="2"/>
      <c r="H966" s="2"/>
      <c r="I966" s="2"/>
      <c r="J966" s="2"/>
    </row>
    <row r="967" spans="2:10" ht="12.75">
      <c r="B967" s="2"/>
      <c r="C967" s="2"/>
      <c r="D967" s="2"/>
      <c r="E967" s="2"/>
      <c r="F967" s="2"/>
      <c r="G967" s="2"/>
      <c r="H967" s="2"/>
      <c r="I967" s="2"/>
      <c r="J967" s="2"/>
    </row>
    <row r="968" spans="2:10" ht="12.75">
      <c r="B968" s="2"/>
      <c r="C968" s="2"/>
      <c r="D968" s="2"/>
      <c r="E968" s="2"/>
      <c r="F968" s="2"/>
      <c r="G968" s="2"/>
      <c r="H968" s="2"/>
      <c r="I968" s="2"/>
      <c r="J968" s="2"/>
    </row>
    <row r="969" spans="2:10" ht="12.75">
      <c r="B969" s="2"/>
      <c r="C969" s="2"/>
      <c r="D969" s="2"/>
      <c r="E969" s="2"/>
      <c r="F969" s="2"/>
      <c r="G969" s="2"/>
      <c r="H969" s="2"/>
      <c r="I969" s="2"/>
      <c r="J969" s="2"/>
    </row>
    <row r="970" spans="2:10" ht="12.75">
      <c r="B970" s="2"/>
      <c r="C970" s="2"/>
      <c r="D970" s="2"/>
      <c r="E970" s="2"/>
      <c r="F970" s="2"/>
      <c r="G970" s="2"/>
      <c r="H970" s="2"/>
      <c r="I970" s="2"/>
      <c r="J970" s="2"/>
    </row>
    <row r="971" spans="2:10" ht="12.75">
      <c r="B971" s="2"/>
      <c r="C971" s="2"/>
      <c r="D971" s="2"/>
      <c r="E971" s="2"/>
      <c r="F971" s="2"/>
      <c r="G971" s="2"/>
      <c r="H971" s="2"/>
      <c r="I971" s="2"/>
      <c r="J971" s="2"/>
    </row>
    <row r="972" spans="2:10" ht="12.75">
      <c r="B972" s="2"/>
      <c r="C972" s="2"/>
      <c r="D972" s="2"/>
      <c r="E972" s="2"/>
      <c r="F972" s="2"/>
      <c r="G972" s="2"/>
      <c r="H972" s="2"/>
      <c r="I972" s="2"/>
      <c r="J972" s="2"/>
    </row>
    <row r="973" spans="2:10" ht="12.75">
      <c r="B973" s="2"/>
      <c r="C973" s="2"/>
      <c r="D973" s="2"/>
      <c r="E973" s="2"/>
      <c r="F973" s="2"/>
      <c r="G973" s="2"/>
      <c r="H973" s="2"/>
      <c r="I973" s="2"/>
      <c r="J973" s="2"/>
    </row>
    <row r="974" spans="2:10" ht="12.75">
      <c r="B974" s="2"/>
      <c r="C974" s="2"/>
      <c r="D974" s="2"/>
      <c r="E974" s="2"/>
      <c r="F974" s="2"/>
      <c r="G974" s="2"/>
      <c r="H974" s="2"/>
      <c r="I974" s="2"/>
      <c r="J974" s="2"/>
    </row>
    <row r="975" spans="2:10" ht="12.75">
      <c r="B975" s="2"/>
      <c r="C975" s="2"/>
      <c r="D975" s="2"/>
      <c r="E975" s="2"/>
      <c r="F975" s="2"/>
      <c r="G975" s="2"/>
      <c r="H975" s="2"/>
      <c r="I975" s="2"/>
      <c r="J975" s="2"/>
    </row>
    <row r="976" spans="2:10" ht="12.75">
      <c r="B976" s="2"/>
      <c r="C976" s="2"/>
      <c r="D976" s="2"/>
      <c r="E976" s="2"/>
      <c r="F976" s="2"/>
      <c r="G976" s="2"/>
      <c r="H976" s="2"/>
      <c r="I976" s="2"/>
      <c r="J976" s="2"/>
    </row>
    <row r="977" spans="2:10" ht="12.75">
      <c r="B977" s="2"/>
      <c r="C977" s="2"/>
      <c r="D977" s="2"/>
      <c r="E977" s="2"/>
      <c r="F977" s="2"/>
      <c r="G977" s="2"/>
      <c r="H977" s="2"/>
      <c r="I977" s="2"/>
      <c r="J977" s="2"/>
    </row>
    <row r="978" spans="2:10" ht="12.75">
      <c r="B978" s="2"/>
      <c r="C978" s="2"/>
      <c r="D978" s="2"/>
      <c r="E978" s="2"/>
      <c r="F978" s="2"/>
      <c r="G978" s="2"/>
      <c r="H978" s="2"/>
      <c r="I978" s="2"/>
      <c r="J978" s="2"/>
    </row>
    <row r="979" spans="2:10" ht="12.75">
      <c r="B979" s="2"/>
      <c r="C979" s="2"/>
      <c r="D979" s="2"/>
      <c r="E979" s="2"/>
      <c r="F979" s="2"/>
      <c r="G979" s="2"/>
      <c r="H979" s="2"/>
      <c r="I979" s="2"/>
      <c r="J979" s="2"/>
    </row>
    <row r="980" spans="2:10" ht="12.75">
      <c r="B980" s="2"/>
      <c r="C980" s="2"/>
      <c r="D980" s="2"/>
      <c r="E980" s="2"/>
      <c r="F980" s="2"/>
      <c r="G980" s="2"/>
      <c r="H980" s="2"/>
      <c r="I980" s="2"/>
      <c r="J980" s="2"/>
    </row>
    <row r="981" spans="2:10" ht="12.75">
      <c r="B981" s="2"/>
      <c r="C981" s="2"/>
      <c r="D981" s="2"/>
      <c r="E981" s="2"/>
      <c r="F981" s="2"/>
      <c r="G981" s="2"/>
      <c r="H981" s="2"/>
      <c r="I981" s="2"/>
      <c r="J981" s="2"/>
    </row>
    <row r="982" spans="2:10" ht="12.75">
      <c r="B982" s="2"/>
      <c r="C982" s="2"/>
      <c r="D982" s="2"/>
      <c r="E982" s="2"/>
      <c r="F982" s="2"/>
      <c r="G982" s="2"/>
      <c r="H982" s="2"/>
      <c r="I982" s="2"/>
      <c r="J982" s="2"/>
    </row>
    <row r="983" spans="2:10" ht="12.75">
      <c r="B983" s="2"/>
      <c r="C983" s="2"/>
      <c r="D983" s="2"/>
      <c r="E983" s="2"/>
      <c r="F983" s="2"/>
      <c r="G983" s="2"/>
      <c r="H983" s="2"/>
      <c r="I983" s="2"/>
      <c r="J983" s="2"/>
    </row>
    <row r="984" spans="2:10" ht="12.75">
      <c r="B984" s="2"/>
      <c r="C984" s="2"/>
      <c r="D984" s="2"/>
      <c r="E984" s="2"/>
      <c r="F984" s="2"/>
      <c r="G984" s="2"/>
      <c r="H984" s="2"/>
      <c r="I984" s="2"/>
      <c r="J984" s="2"/>
    </row>
    <row r="985" spans="2:10" ht="12.75">
      <c r="B985" s="2"/>
      <c r="C985" s="2"/>
      <c r="D985" s="2"/>
      <c r="E985" s="2"/>
      <c r="F985" s="2"/>
      <c r="G985" s="2"/>
      <c r="H985" s="2"/>
      <c r="I985" s="2"/>
      <c r="J985" s="2"/>
    </row>
    <row r="986" spans="2:10" ht="12.75">
      <c r="B986" s="2"/>
      <c r="C986" s="2"/>
      <c r="D986" s="2"/>
      <c r="E986" s="2"/>
      <c r="F986" s="2"/>
      <c r="G986" s="2"/>
      <c r="H986" s="2"/>
      <c r="I986" s="2"/>
      <c r="J986" s="2"/>
    </row>
    <row r="987" spans="2:10" ht="12.75">
      <c r="B987" s="2"/>
      <c r="C987" s="2"/>
      <c r="D987" s="2"/>
      <c r="E987" s="2"/>
      <c r="F987" s="2"/>
      <c r="G987" s="2"/>
      <c r="H987" s="2"/>
      <c r="I987" s="2"/>
      <c r="J987" s="2"/>
    </row>
    <row r="988" spans="2:10" ht="12.75">
      <c r="B988" s="2"/>
      <c r="C988" s="2"/>
      <c r="D988" s="2"/>
      <c r="E988" s="2"/>
      <c r="F988" s="2"/>
      <c r="G988" s="2"/>
      <c r="H988" s="2"/>
      <c r="I988" s="2"/>
      <c r="J988" s="2"/>
    </row>
    <row r="989" spans="2:10" ht="12.75">
      <c r="B989" s="2"/>
      <c r="C989" s="2"/>
      <c r="D989" s="2"/>
      <c r="E989" s="2"/>
      <c r="F989" s="2"/>
      <c r="G989" s="2"/>
      <c r="H989" s="2"/>
      <c r="I989" s="2"/>
      <c r="J989" s="2"/>
    </row>
    <row r="990" spans="2:10" ht="12.75">
      <c r="B990" s="2"/>
      <c r="C990" s="2"/>
      <c r="D990" s="2"/>
      <c r="E990" s="2"/>
      <c r="F990" s="2"/>
      <c r="G990" s="2"/>
      <c r="H990" s="2"/>
      <c r="I990" s="2"/>
      <c r="J990" s="2"/>
    </row>
    <row r="991" spans="2:10" ht="12.75">
      <c r="B991" s="2"/>
      <c r="C991" s="2"/>
      <c r="D991" s="2"/>
      <c r="E991" s="2"/>
      <c r="F991" s="2"/>
      <c r="G991" s="2"/>
      <c r="H991" s="2"/>
      <c r="I991" s="2"/>
      <c r="J991" s="2"/>
    </row>
    <row r="992" spans="2:10" ht="12.75">
      <c r="B992" s="2"/>
      <c r="C992" s="2"/>
      <c r="D992" s="2"/>
      <c r="E992" s="2"/>
      <c r="F992" s="2"/>
      <c r="G992" s="2"/>
      <c r="H992" s="2"/>
      <c r="I992" s="2"/>
      <c r="J992" s="2"/>
    </row>
    <row r="993" spans="2:10" ht="12.75">
      <c r="B993" s="2"/>
      <c r="C993" s="2"/>
      <c r="D993" s="2"/>
      <c r="E993" s="2"/>
      <c r="F993" s="2"/>
      <c r="G993" s="2"/>
      <c r="H993" s="2"/>
      <c r="I993" s="2"/>
      <c r="J993" s="2"/>
    </row>
    <row r="994" spans="2:10" ht="12.75">
      <c r="B994" s="2"/>
      <c r="C994" s="2"/>
      <c r="D994" s="2"/>
      <c r="E994" s="2"/>
      <c r="F994" s="2"/>
      <c r="G994" s="2"/>
      <c r="H994" s="2"/>
      <c r="I994" s="2"/>
      <c r="J994" s="2"/>
    </row>
    <row r="995" spans="2:10" ht="12.75">
      <c r="B995" s="2"/>
      <c r="C995" s="2"/>
      <c r="D995" s="2"/>
      <c r="E995" s="2"/>
      <c r="F995" s="2"/>
      <c r="G995" s="2"/>
      <c r="H995" s="2"/>
      <c r="I995" s="2"/>
      <c r="J995" s="2"/>
    </row>
    <row r="996" spans="2:10" ht="12.75">
      <c r="B996" s="2"/>
      <c r="C996" s="2"/>
      <c r="D996" s="2"/>
      <c r="E996" s="2"/>
      <c r="F996" s="2"/>
      <c r="G996" s="2"/>
      <c r="H996" s="2"/>
      <c r="I996" s="2"/>
      <c r="J996" s="2"/>
    </row>
    <row r="997" spans="2:10" ht="12.75">
      <c r="B997" s="2"/>
      <c r="C997" s="2"/>
      <c r="D997" s="2"/>
      <c r="E997" s="2"/>
      <c r="F997" s="2"/>
      <c r="G997" s="2"/>
      <c r="H997" s="2"/>
      <c r="I997" s="2"/>
      <c r="J997" s="2"/>
    </row>
    <row r="998" spans="2:10" ht="12.75">
      <c r="B998" s="2"/>
      <c r="C998" s="2"/>
      <c r="D998" s="2"/>
      <c r="E998" s="2"/>
      <c r="F998" s="2"/>
      <c r="G998" s="2"/>
      <c r="H998" s="2"/>
      <c r="I998" s="2"/>
      <c r="J998" s="2"/>
    </row>
    <row r="999" spans="2:10" ht="12.75">
      <c r="B999" s="2"/>
      <c r="C999" s="2"/>
      <c r="D999" s="2"/>
      <c r="E999" s="2"/>
      <c r="F999" s="2"/>
      <c r="G999" s="2"/>
      <c r="H999" s="2"/>
      <c r="I999" s="2"/>
      <c r="J999" s="2"/>
    </row>
    <row r="1000" spans="2:10" ht="12.75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ht="12.75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ht="12.75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ht="12.75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ht="12.75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ht="12.75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ht="12.75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ht="12.75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ht="12.75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ht="12.75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ht="12.75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ht="12.75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ht="12.75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ht="12.75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ht="12.75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ht="12.75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ht="12.75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ht="12.75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ht="12.75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ht="12.75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ht="12.75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ht="12.75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ht="12.75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ht="12.75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ht="12.75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ht="12.75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ht="12.75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ht="12.75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ht="12.75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ht="12.75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ht="12.75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ht="12.75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ht="12.75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ht="12.75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ht="12.75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ht="12.75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ht="12.75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ht="12.75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ht="12.75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ht="12.75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ht="12.75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ht="12.75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ht="12.75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ht="12.75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ht="12.75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ht="12.75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ht="12.75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ht="12.75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ht="12.75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ht="12.75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ht="12.75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ht="12.75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ht="12.75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ht="12.75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ht="12.75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ht="12.75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ht="12.75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ht="12.75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ht="12.75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ht="12.75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ht="12.75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ht="12.75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ht="12.75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ht="12.75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ht="12.75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ht="12.75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ht="12.75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ht="12.75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ht="12.75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ht="12.75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ht="12.75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ht="12.75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ht="12.75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ht="12.75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ht="12.75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ht="12.75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ht="12.75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ht="12.75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ht="12.75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ht="12.75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ht="12.75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ht="12.75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ht="12.75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ht="12.75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ht="12.75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ht="12.75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ht="12.75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ht="12.75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ht="12.75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ht="12.75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ht="12.75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ht="12.75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ht="12.75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ht="12.75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ht="12.75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ht="12.75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ht="12.75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ht="12.75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ht="12.75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ht="12.75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ht="12.75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ht="12.75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ht="12.75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ht="12.75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ht="12.75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ht="12.75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ht="12.75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ht="12.75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ht="12.75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ht="12.75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ht="12.75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ht="12.75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ht="12.75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ht="12.75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ht="12.75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ht="12.75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ht="12.75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ht="12.75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ht="12.75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ht="12.75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ht="12.75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ht="12.75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ht="12.75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ht="12.75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ht="12.75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ht="12.75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ht="12.75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ht="12.75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ht="12.75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ht="12.75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ht="12.75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ht="12.75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ht="12.75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ht="12.75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ht="12.75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ht="12.75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ht="12.75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ht="12.75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ht="12.75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ht="12.75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ht="12.75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ht="12.75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ht="12.75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ht="12.75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ht="12.75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ht="12.75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ht="12.75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ht="12.75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ht="12.75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ht="12.75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ht="12.75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ht="12.75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ht="12.75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ht="12.75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ht="12.75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ht="12.75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ht="12.75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ht="12.75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ht="12.75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ht="12.75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ht="12.75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ht="12.75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ht="12.75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ht="12.75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ht="12.75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ht="12.75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ht="12.75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ht="12.75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ht="12.75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ht="12.75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ht="12.75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ht="12.75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ht="12.75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ht="12.75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ht="12.75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ht="12.75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ht="12.75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ht="12.75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ht="12.75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ht="12.75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ht="12.75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ht="12.75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ht="12.75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ht="12.75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ht="12.75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ht="12.75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ht="12.75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ht="12.75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ht="12.75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ht="12.75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ht="12.75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ht="12.75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ht="12.75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ht="12.75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ht="12.75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ht="12.75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ht="12.75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ht="12.75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ht="12.75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ht="12.75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ht="12.75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ht="12.75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ht="12.75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ht="12.75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ht="12.75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ht="12.75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ht="12.75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ht="12.75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ht="12.75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ht="12.75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ht="12.75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ht="12.75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ht="12.75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ht="12.75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ht="12.75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ht="12.75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ht="12.75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ht="12.75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ht="12.75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ht="12.75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ht="12.75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ht="12.75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ht="12.75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ht="12.75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ht="12.75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ht="12.75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ht="12.75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ht="12.75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ht="12.75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ht="12.75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ht="12.75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ht="12.75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ht="12.75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ht="12.75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ht="12.75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ht="12.75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ht="12.75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ht="12.75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ht="12.75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ht="12.75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ht="12.75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ht="12.75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ht="12.75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ht="12.75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ht="12.75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ht="12.75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ht="12.75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ht="12.75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ht="12.75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ht="12.75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ht="12.75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ht="12.75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ht="12.75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ht="12.75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ht="12.75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ht="12.75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ht="12.75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ht="12.75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ht="12.75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ht="12.75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ht="12.75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ht="12.75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ht="12.75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ht="12.75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ht="12.75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ht="12.75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ht="12.75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ht="12.75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ht="12.75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ht="12.75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ht="12.75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ht="12.75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ht="12.75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ht="12.75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ht="12.75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ht="12.75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ht="12.75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ht="12.75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ht="12.75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ht="12.75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ht="12.75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ht="12.75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ht="12.75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ht="12.75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ht="12.75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ht="12.75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ht="12.75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ht="12.75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ht="12.75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ht="12.75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ht="12.75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ht="12.75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ht="12.75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ht="12.75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ht="12.75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ht="12.75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ht="12.75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ht="12.75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ht="12.75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ht="12.75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ht="12.75">
      <c r="B1300" s="2"/>
      <c r="C1300" s="2"/>
      <c r="D1300" s="2"/>
      <c r="E1300" s="2"/>
      <c r="F1300" s="2"/>
      <c r="G1300" s="2"/>
      <c r="H1300" s="2"/>
      <c r="I1300" s="2"/>
      <c r="J1300" s="2"/>
    </row>
  </sheetData>
  <sheetProtection/>
  <mergeCells count="5">
    <mergeCell ref="B64:O64"/>
    <mergeCell ref="G11:Q11"/>
    <mergeCell ref="G2:Q2"/>
    <mergeCell ref="G22:Q22"/>
    <mergeCell ref="G47:Q47"/>
  </mergeCells>
  <printOptions horizontalCentered="1"/>
  <pageMargins left="0.82" right="1.33" top="0.64" bottom="0.84" header="0.32" footer="0.48"/>
  <pageSetup horizontalDpi="600" verticalDpi="600" orientation="landscape" paperSize="9" scale="8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101"/>
  <sheetViews>
    <sheetView zoomScalePageLayoutView="0" workbookViewId="0" topLeftCell="A50">
      <selection activeCell="Q121" sqref="Q121"/>
    </sheetView>
  </sheetViews>
  <sheetFormatPr defaultColWidth="9.140625" defaultRowHeight="12.75"/>
  <cols>
    <col min="1" max="1" width="0.2890625" style="1" customWidth="1"/>
    <col min="2" max="2" width="11.421875" style="1" customWidth="1"/>
    <col min="3" max="3" width="0.2890625" style="1" hidden="1" customWidth="1"/>
    <col min="4" max="4" width="1.57421875" style="1" hidden="1" customWidth="1"/>
    <col min="5" max="5" width="1.7109375" style="1" hidden="1" customWidth="1"/>
    <col min="6" max="6" width="2.8515625" style="1" hidden="1" customWidth="1"/>
    <col min="7" max="7" width="92.00390625" style="1" customWidth="1"/>
    <col min="8" max="9" width="76.421875" style="1" hidden="1" customWidth="1"/>
    <col min="10" max="11" width="16.421875" style="1" hidden="1" customWidth="1"/>
    <col min="12" max="12" width="12.421875" style="1" hidden="1" customWidth="1"/>
    <col min="13" max="13" width="10.28125" style="1" hidden="1" customWidth="1"/>
    <col min="14" max="14" width="13.421875" style="1" hidden="1" customWidth="1"/>
    <col min="15" max="15" width="16.421875" style="1" customWidth="1"/>
    <col min="16" max="16" width="15.7109375" style="1" customWidth="1"/>
    <col min="17" max="17" width="15.28125" style="1" customWidth="1"/>
    <col min="18" max="16384" width="9.140625" style="1" customWidth="1"/>
  </cols>
  <sheetData>
    <row r="2" ht="14.25">
      <c r="G2" s="88" t="s">
        <v>135</v>
      </c>
    </row>
    <row r="3" ht="14.25">
      <c r="G3" s="88"/>
    </row>
    <row r="4" ht="17.25" customHeight="1">
      <c r="G4" s="70"/>
    </row>
    <row r="5" ht="15">
      <c r="G5" s="70" t="s">
        <v>118</v>
      </c>
    </row>
    <row r="6" spans="7:17" ht="15">
      <c r="G6" s="70"/>
      <c r="O6" s="147"/>
      <c r="P6" s="147"/>
      <c r="Q6" s="147"/>
    </row>
    <row r="7" spans="7:17" ht="16.5" customHeight="1">
      <c r="G7" s="70"/>
      <c r="J7" s="61" t="s">
        <v>84</v>
      </c>
      <c r="K7" s="40" t="s">
        <v>85</v>
      </c>
      <c r="L7" s="38" t="s">
        <v>84</v>
      </c>
      <c r="M7" s="40" t="s">
        <v>74</v>
      </c>
      <c r="N7" s="103" t="s">
        <v>103</v>
      </c>
      <c r="O7" s="127" t="s">
        <v>84</v>
      </c>
      <c r="P7" s="127" t="s">
        <v>131</v>
      </c>
      <c r="Q7" s="127" t="s">
        <v>131</v>
      </c>
    </row>
    <row r="8" spans="7:17" ht="17.25" customHeight="1">
      <c r="G8" s="88"/>
      <c r="J8" s="59" t="s">
        <v>77</v>
      </c>
      <c r="K8" s="38" t="s">
        <v>87</v>
      </c>
      <c r="L8" s="66" t="s">
        <v>101</v>
      </c>
      <c r="M8" s="62"/>
      <c r="N8" s="104" t="s">
        <v>104</v>
      </c>
      <c r="O8" s="129" t="s">
        <v>139</v>
      </c>
      <c r="P8" s="129" t="s">
        <v>140</v>
      </c>
      <c r="Q8" s="129" t="s">
        <v>154</v>
      </c>
    </row>
    <row r="9" spans="2:17" s="41" customFormat="1" ht="20.25" customHeight="1">
      <c r="B9" s="163" t="s">
        <v>111</v>
      </c>
      <c r="C9" s="164"/>
      <c r="D9" s="164"/>
      <c r="E9" s="164"/>
      <c r="F9" s="164"/>
      <c r="G9" s="165"/>
      <c r="H9" s="60"/>
      <c r="I9" s="60"/>
      <c r="J9" s="33">
        <f>J11+J129</f>
        <v>515000</v>
      </c>
      <c r="K9" s="33">
        <f>K11+K129</f>
        <v>332290.43</v>
      </c>
      <c r="L9" s="33"/>
      <c r="M9" s="33">
        <f aca="true" t="shared" si="0" ref="M9:M28">L9/J9*100</f>
        <v>0</v>
      </c>
      <c r="N9" s="33"/>
      <c r="O9" s="105">
        <f>O10</f>
        <v>709000</v>
      </c>
      <c r="P9" s="105">
        <f>P10</f>
        <v>709000</v>
      </c>
      <c r="Q9" s="105">
        <f>Q10</f>
        <v>709000</v>
      </c>
    </row>
    <row r="10" spans="2:17" s="41" customFormat="1" ht="15.75" customHeight="1">
      <c r="B10" s="92"/>
      <c r="C10" s="90"/>
      <c r="D10" s="30"/>
      <c r="E10" s="30"/>
      <c r="F10" s="92"/>
      <c r="G10" s="95" t="s">
        <v>130</v>
      </c>
      <c r="H10" s="93"/>
      <c r="I10" s="46" t="s">
        <v>73</v>
      </c>
      <c r="J10" s="42">
        <f>J13+J119+J131</f>
        <v>515000</v>
      </c>
      <c r="K10" s="42">
        <f>K13+K119+K131</f>
        <v>332290.43</v>
      </c>
      <c r="L10" s="68"/>
      <c r="M10" s="42">
        <f t="shared" si="0"/>
        <v>0</v>
      </c>
      <c r="N10" s="68"/>
      <c r="O10" s="74">
        <f aca="true" t="shared" si="1" ref="O10:Q11">O13+O119</f>
        <v>709000</v>
      </c>
      <c r="P10" s="74">
        <f t="shared" si="1"/>
        <v>709000</v>
      </c>
      <c r="Q10" s="74">
        <f t="shared" si="1"/>
        <v>709000</v>
      </c>
    </row>
    <row r="11" spans="2:17" s="8" customFormat="1" ht="20.25" customHeight="1">
      <c r="B11" s="91"/>
      <c r="C11" s="94"/>
      <c r="D11" s="94"/>
      <c r="E11" s="94"/>
      <c r="F11" s="94"/>
      <c r="G11" s="146" t="s">
        <v>149</v>
      </c>
      <c r="H11" s="26"/>
      <c r="I11" s="26"/>
      <c r="J11" s="13">
        <f>J14+J120</f>
        <v>495000</v>
      </c>
      <c r="K11" s="13">
        <f>K14+K120</f>
        <v>308490.43</v>
      </c>
      <c r="L11" s="13"/>
      <c r="M11" s="13">
        <f t="shared" si="0"/>
        <v>0</v>
      </c>
      <c r="N11" s="13"/>
      <c r="O11" s="75">
        <f t="shared" si="1"/>
        <v>709000</v>
      </c>
      <c r="P11" s="75">
        <f t="shared" si="1"/>
        <v>709000</v>
      </c>
      <c r="Q11" s="75">
        <f t="shared" si="1"/>
        <v>709000</v>
      </c>
    </row>
    <row r="12" spans="11:17" s="8" customFormat="1" ht="15" hidden="1">
      <c r="K12" s="33">
        <f>K14+K132</f>
        <v>332290.43</v>
      </c>
      <c r="M12" s="33" t="e">
        <f t="shared" si="0"/>
        <v>#DIV/0!</v>
      </c>
      <c r="O12" s="76"/>
      <c r="P12" s="76"/>
      <c r="Q12" s="76"/>
    </row>
    <row r="13" spans="2:17" s="8" customFormat="1" ht="15.75" customHeight="1">
      <c r="B13" s="27"/>
      <c r="C13" s="27"/>
      <c r="D13" s="28"/>
      <c r="E13" s="28"/>
      <c r="F13" s="27"/>
      <c r="G13" s="89" t="s">
        <v>148</v>
      </c>
      <c r="H13" s="45"/>
      <c r="I13" s="45"/>
      <c r="J13" s="43">
        <f>J14</f>
        <v>475000</v>
      </c>
      <c r="K13" s="43">
        <f>K14</f>
        <v>308490.43</v>
      </c>
      <c r="L13" s="43"/>
      <c r="M13" s="43">
        <f t="shared" si="0"/>
        <v>0</v>
      </c>
      <c r="N13" s="43"/>
      <c r="O13" s="97">
        <f>O14</f>
        <v>709000</v>
      </c>
      <c r="P13" s="97">
        <f>P14</f>
        <v>709000</v>
      </c>
      <c r="Q13" s="97">
        <f>Q14</f>
        <v>709000</v>
      </c>
    </row>
    <row r="14" spans="1:17" s="9" customFormat="1" ht="20.25" customHeight="1">
      <c r="A14" s="9">
        <v>1</v>
      </c>
      <c r="B14" s="65">
        <v>3</v>
      </c>
      <c r="C14" s="65"/>
      <c r="D14" s="65"/>
      <c r="E14" s="65"/>
      <c r="F14" s="65"/>
      <c r="G14" s="65" t="s">
        <v>0</v>
      </c>
      <c r="H14" s="14"/>
      <c r="I14" s="14"/>
      <c r="J14" s="15">
        <f>J15+J32+J98</f>
        <v>475000</v>
      </c>
      <c r="K14" s="15">
        <f>K15+K32+K98</f>
        <v>308490.43</v>
      </c>
      <c r="L14" s="15"/>
      <c r="M14" s="15">
        <f t="shared" si="0"/>
        <v>0</v>
      </c>
      <c r="N14" s="15"/>
      <c r="O14" s="77">
        <f>O15+O32+O114</f>
        <v>709000</v>
      </c>
      <c r="P14" s="77">
        <f>P15+P32+P114</f>
        <v>709000</v>
      </c>
      <c r="Q14" s="77">
        <f>Q15+Q32+Q114</f>
        <v>709000</v>
      </c>
    </row>
    <row r="15" spans="1:17" s="9" customFormat="1" ht="18">
      <c r="A15" s="9">
        <v>2</v>
      </c>
      <c r="B15" s="16">
        <v>31</v>
      </c>
      <c r="C15" s="16"/>
      <c r="D15" s="16"/>
      <c r="E15" s="16"/>
      <c r="F15" s="16"/>
      <c r="G15" s="17" t="s">
        <v>9</v>
      </c>
      <c r="H15" s="17"/>
      <c r="I15" s="17"/>
      <c r="J15" s="18">
        <f>J16+J19+J22</f>
        <v>390000</v>
      </c>
      <c r="K15" s="18">
        <f>K16+K19+K22</f>
        <v>284254.11</v>
      </c>
      <c r="L15" s="18"/>
      <c r="M15" s="18">
        <f t="shared" si="0"/>
        <v>0</v>
      </c>
      <c r="N15" s="18"/>
      <c r="O15" s="78">
        <f>O16+O19+O22</f>
        <v>551000</v>
      </c>
      <c r="P15" s="78">
        <f>P16+P19+P22</f>
        <v>551000</v>
      </c>
      <c r="Q15" s="78">
        <f>Q16+Q19+Q22</f>
        <v>551000</v>
      </c>
    </row>
    <row r="16" spans="1:17" s="9" customFormat="1" ht="15.75">
      <c r="A16" s="9">
        <v>3</v>
      </c>
      <c r="B16" s="19">
        <v>311</v>
      </c>
      <c r="C16" s="19"/>
      <c r="D16" s="19"/>
      <c r="E16" s="19"/>
      <c r="F16" s="19"/>
      <c r="G16" s="20" t="s">
        <v>10</v>
      </c>
      <c r="H16" s="20"/>
      <c r="I16" s="20"/>
      <c r="J16" s="21">
        <f>J17</f>
        <v>320000</v>
      </c>
      <c r="K16" s="21">
        <f>K17</f>
        <v>237418.16</v>
      </c>
      <c r="L16" s="21"/>
      <c r="M16" s="44">
        <f t="shared" si="0"/>
        <v>0</v>
      </c>
      <c r="N16" s="21"/>
      <c r="O16" s="79">
        <f>O17</f>
        <v>482000</v>
      </c>
      <c r="P16" s="79">
        <f>P17</f>
        <v>482000</v>
      </c>
      <c r="Q16" s="79">
        <f>Q17</f>
        <v>482000</v>
      </c>
    </row>
    <row r="17" spans="1:17" s="3" customFormat="1" ht="15">
      <c r="A17" s="3">
        <v>4</v>
      </c>
      <c r="B17" s="108">
        <v>3111</v>
      </c>
      <c r="C17" s="108"/>
      <c r="D17" s="109"/>
      <c r="E17" s="108"/>
      <c r="F17" s="108"/>
      <c r="G17" s="110" t="s">
        <v>11</v>
      </c>
      <c r="H17" s="110"/>
      <c r="I17" s="110"/>
      <c r="J17" s="80">
        <v>320000</v>
      </c>
      <c r="K17" s="113">
        <v>237418.16</v>
      </c>
      <c r="L17" s="80"/>
      <c r="M17" s="113">
        <f t="shared" si="0"/>
        <v>0</v>
      </c>
      <c r="N17" s="80"/>
      <c r="O17" s="80">
        <v>482000</v>
      </c>
      <c r="P17" s="80">
        <v>482000</v>
      </c>
      <c r="Q17" s="80">
        <v>482000</v>
      </c>
    </row>
    <row r="18" spans="1:17" s="3" customFormat="1" ht="12.75" hidden="1">
      <c r="A18" s="3">
        <v>5</v>
      </c>
      <c r="B18" s="22">
        <v>31111</v>
      </c>
      <c r="C18" s="22"/>
      <c r="D18" s="23"/>
      <c r="E18" s="23"/>
      <c r="F18" s="22"/>
      <c r="G18" s="34" t="s">
        <v>48</v>
      </c>
      <c r="H18" s="34"/>
      <c r="I18" s="34"/>
      <c r="J18" s="25"/>
      <c r="K18" s="44">
        <f>K20+K141</f>
        <v>6000</v>
      </c>
      <c r="L18" s="25"/>
      <c r="M18" s="44" t="e">
        <f t="shared" si="0"/>
        <v>#DIV/0!</v>
      </c>
      <c r="N18" s="25"/>
      <c r="O18" s="25"/>
      <c r="P18" s="25"/>
      <c r="Q18" s="25"/>
    </row>
    <row r="19" spans="1:17" s="9" customFormat="1" ht="15.75">
      <c r="A19" s="9">
        <v>20</v>
      </c>
      <c r="B19" s="19">
        <v>312</v>
      </c>
      <c r="C19" s="19"/>
      <c r="D19" s="19"/>
      <c r="E19" s="19"/>
      <c r="F19" s="19"/>
      <c r="G19" s="20" t="s">
        <v>12</v>
      </c>
      <c r="H19" s="20"/>
      <c r="I19" s="20"/>
      <c r="J19" s="21">
        <f>J20</f>
        <v>14000</v>
      </c>
      <c r="K19" s="21">
        <f>K20</f>
        <v>6000</v>
      </c>
      <c r="L19" s="21"/>
      <c r="M19" s="44">
        <f t="shared" si="0"/>
        <v>0</v>
      </c>
      <c r="N19" s="21"/>
      <c r="O19" s="79">
        <f>O20</f>
        <v>7000</v>
      </c>
      <c r="P19" s="79">
        <f>P20</f>
        <v>7000</v>
      </c>
      <c r="Q19" s="79">
        <f>Q20</f>
        <v>7000</v>
      </c>
    </row>
    <row r="20" spans="1:18" s="3" customFormat="1" ht="15">
      <c r="A20" s="3">
        <v>21</v>
      </c>
      <c r="B20" s="108">
        <v>3121</v>
      </c>
      <c r="C20" s="108"/>
      <c r="D20" s="109"/>
      <c r="E20" s="108"/>
      <c r="F20" s="108"/>
      <c r="G20" s="110" t="s">
        <v>12</v>
      </c>
      <c r="H20" s="110"/>
      <c r="I20" s="110"/>
      <c r="J20" s="80">
        <v>14000</v>
      </c>
      <c r="K20" s="113">
        <v>6000</v>
      </c>
      <c r="L20" s="80"/>
      <c r="M20" s="113">
        <f t="shared" si="0"/>
        <v>0</v>
      </c>
      <c r="N20" s="80"/>
      <c r="O20" s="80">
        <v>7000</v>
      </c>
      <c r="P20" s="80">
        <v>7000</v>
      </c>
      <c r="Q20" s="80">
        <v>7000</v>
      </c>
      <c r="R20" s="145"/>
    </row>
    <row r="21" spans="1:17" s="3" customFormat="1" ht="12.75" hidden="1">
      <c r="A21" s="3">
        <v>26</v>
      </c>
      <c r="B21" s="22">
        <v>31219</v>
      </c>
      <c r="C21" s="22"/>
      <c r="D21" s="23"/>
      <c r="E21" s="23"/>
      <c r="F21" s="22"/>
      <c r="G21" s="34" t="s">
        <v>113</v>
      </c>
      <c r="H21" s="34"/>
      <c r="I21" s="34"/>
      <c r="J21" s="25"/>
      <c r="K21" s="44" t="e">
        <f>K23+#REF!</f>
        <v>#REF!</v>
      </c>
      <c r="L21" s="25"/>
      <c r="M21" s="44" t="e">
        <f t="shared" si="0"/>
        <v>#DIV/0!</v>
      </c>
      <c r="N21" s="25"/>
      <c r="O21" s="25"/>
      <c r="P21" s="25"/>
      <c r="Q21" s="25"/>
    </row>
    <row r="22" spans="1:17" s="9" customFormat="1" ht="15.75" customHeight="1">
      <c r="A22" s="9">
        <v>28</v>
      </c>
      <c r="B22" s="19">
        <v>313</v>
      </c>
      <c r="C22" s="19"/>
      <c r="D22" s="19"/>
      <c r="E22" s="19"/>
      <c r="F22" s="19"/>
      <c r="G22" s="20" t="s">
        <v>13</v>
      </c>
      <c r="H22" s="20"/>
      <c r="I22" s="20"/>
      <c r="J22" s="21">
        <f>J23+J27</f>
        <v>56000</v>
      </c>
      <c r="K22" s="21">
        <f>K23+K27</f>
        <v>40835.95</v>
      </c>
      <c r="L22" s="21"/>
      <c r="M22" s="44">
        <f t="shared" si="0"/>
        <v>0</v>
      </c>
      <c r="N22" s="21"/>
      <c r="O22" s="79">
        <f>O23+O27</f>
        <v>62000</v>
      </c>
      <c r="P22" s="79">
        <f>P23+P27</f>
        <v>62000</v>
      </c>
      <c r="Q22" s="79">
        <f>Q23+Q27</f>
        <v>62000</v>
      </c>
    </row>
    <row r="23" spans="1:17" s="3" customFormat="1" ht="15">
      <c r="A23" s="3">
        <v>29</v>
      </c>
      <c r="B23" s="108">
        <v>3132</v>
      </c>
      <c r="C23" s="108"/>
      <c r="D23" s="109"/>
      <c r="E23" s="108"/>
      <c r="F23" s="108"/>
      <c r="G23" s="110" t="s">
        <v>14</v>
      </c>
      <c r="H23" s="110"/>
      <c r="I23" s="110"/>
      <c r="J23" s="80">
        <v>50000</v>
      </c>
      <c r="K23" s="113">
        <v>36799.82</v>
      </c>
      <c r="L23" s="80"/>
      <c r="M23" s="113">
        <f t="shared" si="0"/>
        <v>0</v>
      </c>
      <c r="N23" s="80"/>
      <c r="O23" s="80">
        <v>62000</v>
      </c>
      <c r="P23" s="80">
        <v>62000</v>
      </c>
      <c r="Q23" s="80">
        <v>62000</v>
      </c>
    </row>
    <row r="24" spans="1:17" s="3" customFormat="1" ht="15" hidden="1">
      <c r="A24" s="3">
        <v>30</v>
      </c>
      <c r="B24" s="108">
        <v>31311</v>
      </c>
      <c r="C24" s="108"/>
      <c r="D24" s="109"/>
      <c r="E24" s="109"/>
      <c r="F24" s="108"/>
      <c r="G24" s="114" t="s">
        <v>134</v>
      </c>
      <c r="H24" s="114"/>
      <c r="I24" s="114"/>
      <c r="J24" s="80"/>
      <c r="K24" s="113"/>
      <c r="L24" s="80"/>
      <c r="M24" s="113"/>
      <c r="N24" s="80"/>
      <c r="O24" s="80"/>
      <c r="P24" s="80"/>
      <c r="Q24" s="80"/>
    </row>
    <row r="25" spans="1:17" s="3" customFormat="1" ht="15" hidden="1">
      <c r="A25" s="3">
        <v>32</v>
      </c>
      <c r="B25" s="108">
        <v>3132</v>
      </c>
      <c r="C25" s="108"/>
      <c r="D25" s="109"/>
      <c r="E25" s="108"/>
      <c r="F25" s="108"/>
      <c r="G25" s="110" t="s">
        <v>54</v>
      </c>
      <c r="H25" s="110"/>
      <c r="I25" s="110"/>
      <c r="J25" s="80"/>
      <c r="K25" s="113" t="e">
        <f>K27+#REF!</f>
        <v>#REF!</v>
      </c>
      <c r="L25" s="80"/>
      <c r="M25" s="113" t="e">
        <f t="shared" si="0"/>
        <v>#DIV/0!</v>
      </c>
      <c r="N25" s="80"/>
      <c r="O25" s="80"/>
      <c r="P25" s="80"/>
      <c r="Q25" s="80"/>
    </row>
    <row r="26" spans="1:17" s="3" customFormat="1" ht="15" hidden="1">
      <c r="A26" s="3">
        <v>33</v>
      </c>
      <c r="B26" s="108">
        <v>31321</v>
      </c>
      <c r="C26" s="108"/>
      <c r="D26" s="109"/>
      <c r="E26" s="109"/>
      <c r="F26" s="108"/>
      <c r="G26" s="114" t="s">
        <v>49</v>
      </c>
      <c r="H26" s="114"/>
      <c r="I26" s="114"/>
      <c r="J26" s="80"/>
      <c r="K26" s="113" t="e">
        <f>K28+#REF!</f>
        <v>#REF!</v>
      </c>
      <c r="L26" s="80"/>
      <c r="M26" s="113" t="e">
        <f t="shared" si="0"/>
        <v>#DIV/0!</v>
      </c>
      <c r="N26" s="80"/>
      <c r="O26" s="80"/>
      <c r="P26" s="80"/>
      <c r="Q26" s="80"/>
    </row>
    <row r="27" spans="1:17" s="3" customFormat="1" ht="15" hidden="1">
      <c r="A27" s="3">
        <v>35</v>
      </c>
      <c r="B27" s="108">
        <v>3133</v>
      </c>
      <c r="C27" s="108"/>
      <c r="D27" s="109"/>
      <c r="E27" s="108"/>
      <c r="F27" s="108"/>
      <c r="G27" s="110" t="s">
        <v>15</v>
      </c>
      <c r="H27" s="110"/>
      <c r="I27" s="110"/>
      <c r="J27" s="80">
        <v>6000</v>
      </c>
      <c r="K27" s="113">
        <v>4036.13</v>
      </c>
      <c r="L27" s="80"/>
      <c r="M27" s="113">
        <f t="shared" si="0"/>
        <v>0</v>
      </c>
      <c r="N27" s="80"/>
      <c r="O27" s="80"/>
      <c r="P27" s="80"/>
      <c r="Q27" s="80"/>
    </row>
    <row r="28" spans="1:17" s="3" customFormat="1" ht="12.75" hidden="1">
      <c r="A28" s="3">
        <v>36</v>
      </c>
      <c r="B28" s="22">
        <v>31331</v>
      </c>
      <c r="C28" s="22"/>
      <c r="D28" s="23"/>
      <c r="E28" s="23"/>
      <c r="F28" s="22"/>
      <c r="G28" s="34" t="s">
        <v>15</v>
      </c>
      <c r="H28" s="34"/>
      <c r="I28" s="34"/>
      <c r="J28" s="25"/>
      <c r="K28" s="33" t="e">
        <f>K33+#REF!</f>
        <v>#REF!</v>
      </c>
      <c r="L28" s="25"/>
      <c r="M28" s="33" t="e">
        <f t="shared" si="0"/>
        <v>#DIV/0!</v>
      </c>
      <c r="N28" s="25"/>
      <c r="O28" s="25"/>
      <c r="P28" s="25"/>
      <c r="Q28" s="25"/>
    </row>
    <row r="29" spans="2:17" s="3" customFormat="1" ht="12.75" hidden="1">
      <c r="B29" s="22"/>
      <c r="C29" s="22"/>
      <c r="D29" s="23"/>
      <c r="E29" s="23"/>
      <c r="F29" s="22"/>
      <c r="G29" s="34"/>
      <c r="H29" s="34"/>
      <c r="I29" s="34"/>
      <c r="J29" s="25"/>
      <c r="K29" s="33"/>
      <c r="L29" s="25"/>
      <c r="M29" s="33"/>
      <c r="N29" s="25"/>
      <c r="O29" s="25"/>
      <c r="P29" s="25"/>
      <c r="Q29" s="25"/>
    </row>
    <row r="30" spans="2:17" s="3" customFormat="1" ht="12.75" hidden="1">
      <c r="B30" s="22"/>
      <c r="C30" s="22"/>
      <c r="D30" s="23"/>
      <c r="E30" s="23"/>
      <c r="F30" s="22"/>
      <c r="G30" s="34"/>
      <c r="H30" s="34"/>
      <c r="I30" s="34"/>
      <c r="J30" s="25"/>
      <c r="K30" s="33"/>
      <c r="L30" s="25"/>
      <c r="M30" s="33"/>
      <c r="N30" s="25"/>
      <c r="O30" s="25"/>
      <c r="P30" s="25"/>
      <c r="Q30" s="25"/>
    </row>
    <row r="31" spans="2:17" s="3" customFormat="1" ht="12.75" hidden="1">
      <c r="B31" s="22"/>
      <c r="C31" s="22"/>
      <c r="D31" s="23"/>
      <c r="E31" s="23"/>
      <c r="F31" s="22"/>
      <c r="G31" s="34"/>
      <c r="H31" s="34"/>
      <c r="I31" s="34"/>
      <c r="J31" s="25"/>
      <c r="K31" s="33"/>
      <c r="L31" s="25"/>
      <c r="M31" s="33"/>
      <c r="N31" s="25"/>
      <c r="O31" s="25"/>
      <c r="P31" s="25"/>
      <c r="Q31" s="25"/>
    </row>
    <row r="32" spans="1:17" s="9" customFormat="1" ht="18">
      <c r="A32" s="9">
        <v>37</v>
      </c>
      <c r="B32" s="16">
        <v>32</v>
      </c>
      <c r="C32" s="16"/>
      <c r="D32" s="16"/>
      <c r="E32" s="16"/>
      <c r="F32" s="16"/>
      <c r="G32" s="17" t="s">
        <v>1</v>
      </c>
      <c r="H32" s="17"/>
      <c r="I32" s="17"/>
      <c r="J32" s="18">
        <f>J33+J55+J76</f>
        <v>82500</v>
      </c>
      <c r="K32" s="18">
        <f>K33+K55+K76</f>
        <v>24236.32</v>
      </c>
      <c r="L32" s="18"/>
      <c r="M32" s="18"/>
      <c r="N32" s="18"/>
      <c r="O32" s="78">
        <f>O44+O55+O76</f>
        <v>154000</v>
      </c>
      <c r="P32" s="78">
        <f>P44+P55+P76</f>
        <v>154000</v>
      </c>
      <c r="Q32" s="78">
        <f>Q44+Q55+Q76</f>
        <v>154000</v>
      </c>
    </row>
    <row r="33" spans="1:17" s="9" customFormat="1" ht="15.75" hidden="1">
      <c r="A33" s="9">
        <v>38</v>
      </c>
      <c r="B33" s="19">
        <v>321</v>
      </c>
      <c r="C33" s="19"/>
      <c r="D33" s="19"/>
      <c r="E33" s="19"/>
      <c r="F33" s="19"/>
      <c r="G33" s="20" t="s">
        <v>16</v>
      </c>
      <c r="H33" s="20"/>
      <c r="I33" s="20"/>
      <c r="J33" s="21">
        <f>J34+J38</f>
        <v>7500</v>
      </c>
      <c r="K33" s="21">
        <f>K34+K38</f>
        <v>0</v>
      </c>
      <c r="L33" s="21"/>
      <c r="M33" s="44"/>
      <c r="N33" s="21"/>
      <c r="O33" s="79">
        <f>O34+O38</f>
        <v>0</v>
      </c>
      <c r="P33" s="79">
        <f>P34+P38</f>
        <v>0</v>
      </c>
      <c r="Q33" s="79">
        <f>Q34+Q38</f>
        <v>0</v>
      </c>
    </row>
    <row r="34" spans="1:17" s="3" customFormat="1" ht="14.25" hidden="1">
      <c r="A34" s="3">
        <v>39</v>
      </c>
      <c r="B34" s="22">
        <v>3211</v>
      </c>
      <c r="C34" s="22"/>
      <c r="D34" s="23"/>
      <c r="E34" s="22"/>
      <c r="F34" s="22"/>
      <c r="G34" s="24" t="s">
        <v>17</v>
      </c>
      <c r="H34" s="24"/>
      <c r="I34" s="24"/>
      <c r="J34" s="25">
        <v>4500</v>
      </c>
      <c r="K34" s="44">
        <v>0</v>
      </c>
      <c r="L34" s="25"/>
      <c r="M34" s="44"/>
      <c r="N34" s="25"/>
      <c r="O34" s="80">
        <v>0</v>
      </c>
      <c r="P34" s="80">
        <v>0</v>
      </c>
      <c r="Q34" s="80">
        <v>0</v>
      </c>
    </row>
    <row r="35" spans="1:17" s="3" customFormat="1" ht="14.25" hidden="1">
      <c r="A35" s="3">
        <v>40</v>
      </c>
      <c r="B35" s="22">
        <v>32111</v>
      </c>
      <c r="C35" s="22"/>
      <c r="D35" s="23"/>
      <c r="E35" s="23"/>
      <c r="F35" s="22"/>
      <c r="G35" s="34" t="s">
        <v>50</v>
      </c>
      <c r="H35" s="34"/>
      <c r="I35" s="34"/>
      <c r="J35" s="25"/>
      <c r="K35" s="44">
        <f>K37+K158</f>
        <v>3390.48</v>
      </c>
      <c r="L35" s="25"/>
      <c r="M35" s="44"/>
      <c r="N35" s="25"/>
      <c r="O35" s="80"/>
      <c r="P35" s="80"/>
      <c r="Q35" s="80"/>
    </row>
    <row r="36" spans="1:17" s="3" customFormat="1" ht="14.25" hidden="1">
      <c r="A36" s="3">
        <v>40</v>
      </c>
      <c r="B36" s="22">
        <v>32115</v>
      </c>
      <c r="C36" s="22"/>
      <c r="D36" s="23"/>
      <c r="E36" s="23"/>
      <c r="F36" s="22"/>
      <c r="G36" s="34" t="s">
        <v>18</v>
      </c>
      <c r="H36" s="34"/>
      <c r="I36" s="34"/>
      <c r="J36" s="25"/>
      <c r="K36" s="44">
        <f>K38+K159</f>
        <v>0</v>
      </c>
      <c r="L36" s="25"/>
      <c r="M36" s="44"/>
      <c r="N36" s="25"/>
      <c r="O36" s="80"/>
      <c r="P36" s="80"/>
      <c r="Q36" s="80"/>
    </row>
    <row r="37" spans="1:17" s="3" customFormat="1" ht="14.25" hidden="1">
      <c r="A37" s="3">
        <v>40</v>
      </c>
      <c r="B37" s="22">
        <v>32119</v>
      </c>
      <c r="C37" s="22"/>
      <c r="D37" s="23"/>
      <c r="E37" s="23"/>
      <c r="F37" s="22"/>
      <c r="G37" s="34" t="s">
        <v>19</v>
      </c>
      <c r="H37" s="34"/>
      <c r="I37" s="34"/>
      <c r="J37" s="25"/>
      <c r="K37" s="44">
        <f>K39+K160</f>
        <v>3390.48</v>
      </c>
      <c r="L37" s="25"/>
      <c r="M37" s="44"/>
      <c r="N37" s="25"/>
      <c r="O37" s="80"/>
      <c r="P37" s="80"/>
      <c r="Q37" s="80"/>
    </row>
    <row r="38" spans="1:17" s="3" customFormat="1" ht="14.25" hidden="1">
      <c r="A38" s="3">
        <v>51</v>
      </c>
      <c r="B38" s="22">
        <v>3213</v>
      </c>
      <c r="C38" s="22"/>
      <c r="D38" s="23"/>
      <c r="E38" s="22"/>
      <c r="F38" s="22"/>
      <c r="G38" s="24" t="s">
        <v>20</v>
      </c>
      <c r="H38" s="24"/>
      <c r="I38" s="24"/>
      <c r="J38" s="25">
        <v>3000</v>
      </c>
      <c r="K38" s="44">
        <v>0</v>
      </c>
      <c r="L38" s="25"/>
      <c r="M38" s="44"/>
      <c r="N38" s="25"/>
      <c r="O38" s="80">
        <v>0</v>
      </c>
      <c r="P38" s="80">
        <v>0</v>
      </c>
      <c r="Q38" s="80">
        <v>0</v>
      </c>
    </row>
    <row r="39" spans="1:17" s="3" customFormat="1" ht="14.25" hidden="1">
      <c r="A39" s="3">
        <v>52</v>
      </c>
      <c r="B39" s="22">
        <v>32131</v>
      </c>
      <c r="C39" s="22"/>
      <c r="D39" s="23"/>
      <c r="E39" s="23"/>
      <c r="F39" s="22"/>
      <c r="G39" s="34" t="s">
        <v>21</v>
      </c>
      <c r="H39" s="34"/>
      <c r="I39" s="34"/>
      <c r="J39" s="25"/>
      <c r="K39" s="44">
        <f>K41+K162</f>
        <v>3390.48</v>
      </c>
      <c r="L39" s="25"/>
      <c r="M39" s="44"/>
      <c r="N39" s="25"/>
      <c r="O39" s="80"/>
      <c r="P39" s="80"/>
      <c r="Q39" s="80"/>
    </row>
    <row r="40" spans="1:17" s="3" customFormat="1" ht="14.25" hidden="1">
      <c r="A40" s="3">
        <v>52</v>
      </c>
      <c r="B40" s="22">
        <v>32132</v>
      </c>
      <c r="C40" s="22"/>
      <c r="D40" s="23"/>
      <c r="E40" s="23"/>
      <c r="F40" s="22"/>
      <c r="G40" s="34" t="s">
        <v>22</v>
      </c>
      <c r="H40" s="34"/>
      <c r="I40" s="34"/>
      <c r="J40" s="25"/>
      <c r="K40" s="44">
        <f>K42+K163</f>
        <v>3390.48</v>
      </c>
      <c r="L40" s="25"/>
      <c r="M40" s="44"/>
      <c r="N40" s="25"/>
      <c r="O40" s="80"/>
      <c r="P40" s="80"/>
      <c r="Q40" s="80"/>
    </row>
    <row r="41" spans="2:17" s="3" customFormat="1" ht="14.25" hidden="1">
      <c r="B41" s="4"/>
      <c r="C41" s="4"/>
      <c r="D41" s="5"/>
      <c r="E41" s="5"/>
      <c r="F41" s="4"/>
      <c r="G41" s="7"/>
      <c r="H41" s="7"/>
      <c r="I41" s="7"/>
      <c r="J41" s="6"/>
      <c r="K41" s="44">
        <f>K43+K164</f>
        <v>3390.48</v>
      </c>
      <c r="L41" s="6"/>
      <c r="M41" s="44"/>
      <c r="N41" s="6"/>
      <c r="O41" s="81"/>
      <c r="P41" s="81"/>
      <c r="Q41" s="81"/>
    </row>
    <row r="42" spans="2:17" s="3" customFormat="1" ht="14.25" hidden="1">
      <c r="B42" s="4"/>
      <c r="C42" s="4"/>
      <c r="D42" s="5"/>
      <c r="E42" s="5"/>
      <c r="F42" s="4"/>
      <c r="G42" s="7"/>
      <c r="H42" s="7"/>
      <c r="I42" s="7"/>
      <c r="J42" s="31"/>
      <c r="K42" s="44">
        <f>K55+K165</f>
        <v>3390.48</v>
      </c>
      <c r="L42" s="31"/>
      <c r="M42" s="44"/>
      <c r="N42" s="31"/>
      <c r="O42" s="82"/>
      <c r="P42" s="82"/>
      <c r="Q42" s="82"/>
    </row>
    <row r="43" spans="2:17" s="3" customFormat="1" ht="14.25" hidden="1">
      <c r="B43" s="4"/>
      <c r="C43" s="4"/>
      <c r="D43" s="5"/>
      <c r="E43" s="5"/>
      <c r="F43" s="4"/>
      <c r="G43" s="7"/>
      <c r="H43" s="7"/>
      <c r="I43" s="7"/>
      <c r="J43" s="32"/>
      <c r="K43" s="44">
        <f>K56+K166</f>
        <v>3390.48</v>
      </c>
      <c r="L43" s="32"/>
      <c r="M43" s="44"/>
      <c r="N43" s="32"/>
      <c r="O43" s="83" t="s">
        <v>126</v>
      </c>
      <c r="P43" s="83" t="s">
        <v>126</v>
      </c>
      <c r="Q43" s="83" t="s">
        <v>126</v>
      </c>
    </row>
    <row r="44" spans="2:17" s="3" customFormat="1" ht="15.75">
      <c r="B44" s="19">
        <v>321</v>
      </c>
      <c r="C44" s="4"/>
      <c r="D44" s="5"/>
      <c r="E44" s="5"/>
      <c r="F44" s="4"/>
      <c r="G44" s="20" t="s">
        <v>16</v>
      </c>
      <c r="H44" s="7"/>
      <c r="I44" s="7"/>
      <c r="J44" s="32"/>
      <c r="K44" s="44"/>
      <c r="L44" s="63"/>
      <c r="M44" s="44"/>
      <c r="N44" s="63"/>
      <c r="O44" s="84">
        <f>O50+O51+O52</f>
        <v>8000</v>
      </c>
      <c r="P44" s="84">
        <f>P50+P51+P52</f>
        <v>8000</v>
      </c>
      <c r="Q44" s="84">
        <f>Q50+Q51+Q52</f>
        <v>8000</v>
      </c>
    </row>
    <row r="45" spans="2:17" s="3" customFormat="1" ht="15.75" hidden="1">
      <c r="B45" s="19"/>
      <c r="C45" s="4"/>
      <c r="D45" s="5"/>
      <c r="E45" s="5"/>
      <c r="F45" s="4"/>
      <c r="G45" s="20"/>
      <c r="H45" s="7"/>
      <c r="I45" s="7"/>
      <c r="J45" s="32"/>
      <c r="K45" s="44"/>
      <c r="L45" s="32"/>
      <c r="M45" s="44"/>
      <c r="N45" s="32"/>
      <c r="O45" s="32"/>
      <c r="P45" s="32"/>
      <c r="Q45" s="32"/>
    </row>
    <row r="46" spans="2:18" s="3" customFormat="1" ht="21.75" customHeight="1" hidden="1">
      <c r="B46" s="130">
        <v>63</v>
      </c>
      <c r="C46" s="130" t="s">
        <v>119</v>
      </c>
      <c r="D46" s="130">
        <v>0</v>
      </c>
      <c r="E46" s="131">
        <v>64300</v>
      </c>
      <c r="F46" s="131">
        <v>64300</v>
      </c>
      <c r="G46" s="130"/>
      <c r="H46" s="132"/>
      <c r="I46" s="133"/>
      <c r="J46" s="133"/>
      <c r="K46" s="37"/>
      <c r="L46" s="37"/>
      <c r="M46" s="37"/>
      <c r="N46" s="18"/>
      <c r="O46" s="78"/>
      <c r="P46" s="78"/>
      <c r="Q46" s="78"/>
      <c r="R46" s="78"/>
    </row>
    <row r="47" spans="2:18" s="3" customFormat="1" ht="21" customHeight="1" hidden="1">
      <c r="B47" s="134">
        <v>633</v>
      </c>
      <c r="C47" s="134" t="s">
        <v>119</v>
      </c>
      <c r="D47" s="134">
        <v>0</v>
      </c>
      <c r="E47" s="135">
        <v>64300</v>
      </c>
      <c r="F47" s="135">
        <v>64300</v>
      </c>
      <c r="G47" s="134"/>
      <c r="H47" s="136"/>
      <c r="I47" s="137"/>
      <c r="J47" s="137"/>
      <c r="K47" s="138"/>
      <c r="L47" s="138"/>
      <c r="M47" s="138"/>
      <c r="N47" s="44"/>
      <c r="O47" s="79"/>
      <c r="P47" s="79"/>
      <c r="Q47" s="79"/>
      <c r="R47" s="79"/>
    </row>
    <row r="48" spans="2:18" s="3" customFormat="1" ht="21.75" customHeight="1" hidden="1">
      <c r="B48" s="139">
        <v>6331</v>
      </c>
      <c r="C48" s="134" t="s">
        <v>122</v>
      </c>
      <c r="D48" s="134">
        <v>0</v>
      </c>
      <c r="E48" s="135">
        <v>64300</v>
      </c>
      <c r="F48" s="135">
        <v>64300</v>
      </c>
      <c r="G48" s="140"/>
      <c r="H48" s="136"/>
      <c r="I48" s="137"/>
      <c r="J48" s="137"/>
      <c r="K48" s="138"/>
      <c r="L48" s="138"/>
      <c r="M48" s="138"/>
      <c r="N48" s="44"/>
      <c r="O48" s="141"/>
      <c r="P48" s="141"/>
      <c r="Q48" s="141"/>
      <c r="R48" s="80"/>
    </row>
    <row r="49" spans="2:18" s="3" customFormat="1" ht="21" customHeight="1" hidden="1">
      <c r="B49" s="139">
        <v>63311</v>
      </c>
      <c r="C49" s="134" t="s">
        <v>124</v>
      </c>
      <c r="D49" s="134"/>
      <c r="E49" s="135">
        <v>64300</v>
      </c>
      <c r="F49" s="135">
        <v>64300</v>
      </c>
      <c r="G49" s="140"/>
      <c r="H49" s="136"/>
      <c r="I49" s="137"/>
      <c r="J49" s="137"/>
      <c r="K49" s="138"/>
      <c r="L49" s="138"/>
      <c r="M49" s="138"/>
      <c r="N49" s="44"/>
      <c r="O49" s="141"/>
      <c r="P49" s="141"/>
      <c r="Q49" s="141"/>
      <c r="R49" s="80"/>
    </row>
    <row r="50" spans="2:17" s="3" customFormat="1" ht="15">
      <c r="B50" s="108">
        <v>3211</v>
      </c>
      <c r="C50" s="115"/>
      <c r="D50" s="116"/>
      <c r="E50" s="116"/>
      <c r="F50" s="115"/>
      <c r="G50" s="110" t="s">
        <v>17</v>
      </c>
      <c r="H50" s="117"/>
      <c r="I50" s="117"/>
      <c r="J50" s="83"/>
      <c r="K50" s="113"/>
      <c r="L50" s="118"/>
      <c r="M50" s="113"/>
      <c r="N50" s="118"/>
      <c r="O50" s="118">
        <v>1000</v>
      </c>
      <c r="P50" s="118">
        <v>1000</v>
      </c>
      <c r="Q50" s="118">
        <v>1000</v>
      </c>
    </row>
    <row r="51" spans="2:17" s="3" customFormat="1" ht="15">
      <c r="B51" s="108">
        <v>3212</v>
      </c>
      <c r="C51" s="108">
        <v>3211</v>
      </c>
      <c r="D51" s="108">
        <v>3211</v>
      </c>
      <c r="E51" s="108">
        <v>3211</v>
      </c>
      <c r="F51" s="108">
        <v>3211</v>
      </c>
      <c r="G51" s="110" t="s">
        <v>102</v>
      </c>
      <c r="H51" s="117"/>
      <c r="I51" s="117"/>
      <c r="J51" s="83"/>
      <c r="K51" s="113"/>
      <c r="L51" s="118"/>
      <c r="M51" s="113"/>
      <c r="N51" s="118"/>
      <c r="O51" s="118">
        <v>6000</v>
      </c>
      <c r="P51" s="118">
        <v>6000</v>
      </c>
      <c r="Q51" s="118">
        <v>6000</v>
      </c>
    </row>
    <row r="52" spans="2:17" s="3" customFormat="1" ht="15">
      <c r="B52" s="108">
        <v>3213</v>
      </c>
      <c r="C52" s="115"/>
      <c r="D52" s="116"/>
      <c r="E52" s="116"/>
      <c r="F52" s="115"/>
      <c r="G52" s="110" t="s">
        <v>20</v>
      </c>
      <c r="H52" s="117"/>
      <c r="I52" s="117"/>
      <c r="J52" s="83"/>
      <c r="K52" s="113"/>
      <c r="L52" s="118"/>
      <c r="M52" s="113"/>
      <c r="N52" s="118"/>
      <c r="O52" s="118">
        <v>1000</v>
      </c>
      <c r="P52" s="118">
        <v>1000</v>
      </c>
      <c r="Q52" s="118">
        <v>1000</v>
      </c>
    </row>
    <row r="53" spans="2:17" s="3" customFormat="1" ht="12.75" hidden="1">
      <c r="B53" s="22">
        <v>3132</v>
      </c>
      <c r="C53" s="4"/>
      <c r="D53" s="5"/>
      <c r="E53" s="5"/>
      <c r="F53" s="4"/>
      <c r="G53" s="7"/>
      <c r="H53" s="7"/>
      <c r="I53" s="7"/>
      <c r="J53" s="32"/>
      <c r="K53" s="44"/>
      <c r="L53" s="32"/>
      <c r="M53" s="44"/>
      <c r="N53" s="32"/>
      <c r="O53" s="32"/>
      <c r="P53" s="32"/>
      <c r="Q53" s="32"/>
    </row>
    <row r="54" spans="2:17" s="3" customFormat="1" ht="12.75" hidden="1">
      <c r="B54" s="22"/>
      <c r="C54" s="4"/>
      <c r="D54" s="5"/>
      <c r="E54" s="5"/>
      <c r="F54" s="4"/>
      <c r="G54" s="7"/>
      <c r="H54" s="7"/>
      <c r="I54" s="7"/>
      <c r="J54" s="32"/>
      <c r="K54" s="44"/>
      <c r="L54" s="32"/>
      <c r="M54" s="44"/>
      <c r="N54" s="32"/>
      <c r="O54" s="32"/>
      <c r="P54" s="32"/>
      <c r="Q54" s="32"/>
    </row>
    <row r="55" spans="1:17" s="3" customFormat="1" ht="15.75">
      <c r="A55" s="3">
        <v>54</v>
      </c>
      <c r="B55" s="19">
        <v>322</v>
      </c>
      <c r="C55" s="19"/>
      <c r="D55" s="19"/>
      <c r="E55" s="19"/>
      <c r="F55" s="19"/>
      <c r="G55" s="20" t="s">
        <v>2</v>
      </c>
      <c r="H55" s="20"/>
      <c r="I55" s="20"/>
      <c r="J55" s="36">
        <f>J56+J61+J63+J70+J72</f>
        <v>39000</v>
      </c>
      <c r="K55" s="36">
        <f>K56+K61+K63+K70+K72</f>
        <v>3390.48</v>
      </c>
      <c r="L55" s="36"/>
      <c r="M55" s="44"/>
      <c r="N55" s="36"/>
      <c r="O55" s="79">
        <f>O66+O67+O68+O70+O74+O75</f>
        <v>109000</v>
      </c>
      <c r="P55" s="79">
        <f>P66+P67+P68+P70+P74+P75</f>
        <v>109000</v>
      </c>
      <c r="Q55" s="79">
        <f>Q66+Q67+Q68+Q70+Q74+Q75</f>
        <v>109000</v>
      </c>
    </row>
    <row r="56" spans="1:17" s="3" customFormat="1" ht="12.75" hidden="1">
      <c r="A56" s="3">
        <v>55</v>
      </c>
      <c r="B56" s="22">
        <v>3133</v>
      </c>
      <c r="C56" s="22"/>
      <c r="D56" s="23"/>
      <c r="E56" s="22"/>
      <c r="F56" s="22"/>
      <c r="G56" s="24" t="s">
        <v>3</v>
      </c>
      <c r="H56" s="24"/>
      <c r="I56" s="24"/>
      <c r="J56" s="25">
        <v>4000</v>
      </c>
      <c r="K56" s="44">
        <v>3390.48</v>
      </c>
      <c r="L56" s="25"/>
      <c r="M56" s="44"/>
      <c r="N56" s="25"/>
      <c r="O56" s="25">
        <v>0</v>
      </c>
      <c r="P56" s="25">
        <v>0</v>
      </c>
      <c r="Q56" s="25">
        <v>0</v>
      </c>
    </row>
    <row r="57" spans="1:17" s="3" customFormat="1" ht="12.75" hidden="1">
      <c r="A57" s="3">
        <v>56</v>
      </c>
      <c r="B57" s="22">
        <v>32211</v>
      </c>
      <c r="C57" s="22"/>
      <c r="D57" s="23"/>
      <c r="E57" s="23"/>
      <c r="F57" s="22"/>
      <c r="G57" s="34" t="s">
        <v>36</v>
      </c>
      <c r="H57" s="34"/>
      <c r="I57" s="34"/>
      <c r="J57" s="25"/>
      <c r="K57" s="44">
        <f aca="true" t="shared" si="2" ref="K57:K63">K59+K169</f>
        <v>0</v>
      </c>
      <c r="L57" s="25"/>
      <c r="M57" s="44"/>
      <c r="N57" s="25"/>
      <c r="O57" s="25"/>
      <c r="P57" s="25"/>
      <c r="Q57" s="25"/>
    </row>
    <row r="58" spans="1:17" s="3" customFormat="1" ht="12.75" hidden="1">
      <c r="A58" s="3">
        <v>57</v>
      </c>
      <c r="B58" s="22">
        <v>32212</v>
      </c>
      <c r="C58" s="22"/>
      <c r="D58" s="23"/>
      <c r="E58" s="23"/>
      <c r="F58" s="22"/>
      <c r="G58" s="34" t="s">
        <v>55</v>
      </c>
      <c r="H58" s="34"/>
      <c r="I58" s="34"/>
      <c r="J58" s="25"/>
      <c r="K58" s="44">
        <f t="shared" si="2"/>
        <v>0</v>
      </c>
      <c r="L58" s="25"/>
      <c r="M58" s="44"/>
      <c r="N58" s="25"/>
      <c r="O58" s="25"/>
      <c r="P58" s="25"/>
      <c r="Q58" s="25"/>
    </row>
    <row r="59" spans="1:17" s="3" customFormat="1" ht="12.75" hidden="1">
      <c r="A59" s="3">
        <v>57</v>
      </c>
      <c r="B59" s="22">
        <v>32214</v>
      </c>
      <c r="C59" s="22"/>
      <c r="D59" s="23"/>
      <c r="E59" s="23"/>
      <c r="F59" s="22"/>
      <c r="G59" s="34" t="s">
        <v>37</v>
      </c>
      <c r="H59" s="34"/>
      <c r="I59" s="34"/>
      <c r="J59" s="25"/>
      <c r="K59" s="44">
        <f t="shared" si="2"/>
        <v>0</v>
      </c>
      <c r="L59" s="25"/>
      <c r="M59" s="44"/>
      <c r="N59" s="25"/>
      <c r="O59" s="25"/>
      <c r="P59" s="25"/>
      <c r="Q59" s="25"/>
    </row>
    <row r="60" spans="1:17" s="3" customFormat="1" ht="12.75" hidden="1">
      <c r="A60" s="3">
        <v>57</v>
      </c>
      <c r="B60" s="22">
        <v>32219</v>
      </c>
      <c r="C60" s="22"/>
      <c r="D60" s="23"/>
      <c r="E60" s="23"/>
      <c r="F60" s="22"/>
      <c r="G60" s="34" t="s">
        <v>56</v>
      </c>
      <c r="H60" s="34"/>
      <c r="I60" s="34"/>
      <c r="J60" s="25"/>
      <c r="K60" s="44">
        <f t="shared" si="2"/>
        <v>0</v>
      </c>
      <c r="L60" s="25"/>
      <c r="M60" s="44"/>
      <c r="N60" s="25"/>
      <c r="O60" s="25"/>
      <c r="P60" s="25"/>
      <c r="Q60" s="25"/>
    </row>
    <row r="61" spans="1:17" s="3" customFormat="1" ht="12.75" hidden="1">
      <c r="A61" s="3">
        <v>55</v>
      </c>
      <c r="B61" s="22">
        <v>3222</v>
      </c>
      <c r="C61" s="22"/>
      <c r="D61" s="23"/>
      <c r="E61" s="22"/>
      <c r="F61" s="22"/>
      <c r="G61" s="24" t="s">
        <v>57</v>
      </c>
      <c r="H61" s="24"/>
      <c r="I61" s="24"/>
      <c r="J61" s="25"/>
      <c r="K61" s="44">
        <f t="shared" si="2"/>
        <v>0</v>
      </c>
      <c r="L61" s="25"/>
      <c r="M61" s="44"/>
      <c r="N61" s="25"/>
      <c r="O61" s="25"/>
      <c r="P61" s="25"/>
      <c r="Q61" s="25"/>
    </row>
    <row r="62" spans="1:17" s="3" customFormat="1" ht="12.75" hidden="1">
      <c r="A62" s="3">
        <v>56</v>
      </c>
      <c r="B62" s="22">
        <v>32224</v>
      </c>
      <c r="C62" s="22"/>
      <c r="D62" s="23"/>
      <c r="E62" s="23"/>
      <c r="F62" s="22"/>
      <c r="G62" s="34" t="s">
        <v>58</v>
      </c>
      <c r="H62" s="34"/>
      <c r="I62" s="34"/>
      <c r="J62" s="25"/>
      <c r="K62" s="44">
        <f t="shared" si="2"/>
        <v>0</v>
      </c>
      <c r="L62" s="25"/>
      <c r="M62" s="44"/>
      <c r="N62" s="25"/>
      <c r="O62" s="25"/>
      <c r="P62" s="25"/>
      <c r="Q62" s="25"/>
    </row>
    <row r="63" spans="1:17" s="3" customFormat="1" ht="12.75" hidden="1">
      <c r="A63" s="3">
        <v>55</v>
      </c>
      <c r="B63" s="22">
        <v>3223</v>
      </c>
      <c r="C63" s="22"/>
      <c r="D63" s="23"/>
      <c r="E63" s="22"/>
      <c r="F63" s="22"/>
      <c r="G63" s="24" t="s">
        <v>4</v>
      </c>
      <c r="H63" s="24"/>
      <c r="I63" s="24"/>
      <c r="J63" s="25">
        <v>20000</v>
      </c>
      <c r="K63" s="44">
        <f t="shared" si="2"/>
        <v>0</v>
      </c>
      <c r="L63" s="25"/>
      <c r="M63" s="44"/>
      <c r="N63" s="25"/>
      <c r="O63" s="25">
        <v>0</v>
      </c>
      <c r="P63" s="25">
        <v>0</v>
      </c>
      <c r="Q63" s="25">
        <v>0</v>
      </c>
    </row>
    <row r="64" spans="1:17" s="3" customFormat="1" ht="12.75" hidden="1">
      <c r="A64" s="3">
        <v>56</v>
      </c>
      <c r="B64" s="22">
        <v>32231</v>
      </c>
      <c r="C64" s="22"/>
      <c r="D64" s="23"/>
      <c r="E64" s="23"/>
      <c r="F64" s="22"/>
      <c r="G64" s="34" t="s">
        <v>38</v>
      </c>
      <c r="H64" s="34"/>
      <c r="I64" s="34"/>
      <c r="J64" s="25"/>
      <c r="K64" s="44">
        <f>K70+K176</f>
        <v>0</v>
      </c>
      <c r="L64" s="25"/>
      <c r="M64" s="44"/>
      <c r="N64" s="25"/>
      <c r="O64" s="25"/>
      <c r="P64" s="25"/>
      <c r="Q64" s="25"/>
    </row>
    <row r="65" spans="1:17" s="3" customFormat="1" ht="12.75" hidden="1">
      <c r="A65" s="3">
        <v>57</v>
      </c>
      <c r="B65" s="22">
        <v>32233</v>
      </c>
      <c r="C65" s="22"/>
      <c r="D65" s="23"/>
      <c r="E65" s="23"/>
      <c r="F65" s="22"/>
      <c r="G65" s="34" t="s">
        <v>39</v>
      </c>
      <c r="H65" s="34"/>
      <c r="I65" s="34"/>
      <c r="J65" s="25"/>
      <c r="K65" s="44">
        <f>K71+K177</f>
        <v>0</v>
      </c>
      <c r="L65" s="25"/>
      <c r="M65" s="44"/>
      <c r="N65" s="25"/>
      <c r="O65" s="25"/>
      <c r="P65" s="25"/>
      <c r="Q65" s="25"/>
    </row>
    <row r="66" spans="2:18" s="3" customFormat="1" ht="15">
      <c r="B66" s="108">
        <v>3221</v>
      </c>
      <c r="C66" s="108"/>
      <c r="D66" s="109"/>
      <c r="E66" s="109"/>
      <c r="F66" s="108"/>
      <c r="G66" s="110" t="s">
        <v>117</v>
      </c>
      <c r="H66" s="114"/>
      <c r="I66" s="114"/>
      <c r="J66" s="80"/>
      <c r="K66" s="113"/>
      <c r="L66" s="80"/>
      <c r="M66" s="113"/>
      <c r="N66" s="80"/>
      <c r="O66" s="80">
        <v>5000</v>
      </c>
      <c r="P66" s="80">
        <v>5000</v>
      </c>
      <c r="Q66" s="80">
        <v>5000</v>
      </c>
      <c r="R66" s="145"/>
    </row>
    <row r="67" spans="2:18" s="3" customFormat="1" ht="15">
      <c r="B67" s="108">
        <v>3222</v>
      </c>
      <c r="C67" s="108"/>
      <c r="D67" s="109"/>
      <c r="E67" s="109"/>
      <c r="F67" s="108"/>
      <c r="G67" s="110" t="s">
        <v>99</v>
      </c>
      <c r="H67" s="114"/>
      <c r="I67" s="114"/>
      <c r="J67" s="80"/>
      <c r="K67" s="113"/>
      <c r="L67" s="80"/>
      <c r="M67" s="113"/>
      <c r="N67" s="80"/>
      <c r="O67" s="80">
        <v>85000</v>
      </c>
      <c r="P67" s="80">
        <v>85000</v>
      </c>
      <c r="Q67" s="80">
        <v>85000</v>
      </c>
      <c r="R67" s="145"/>
    </row>
    <row r="68" spans="2:17" s="3" customFormat="1" ht="15">
      <c r="B68" s="108">
        <v>3223</v>
      </c>
      <c r="C68" s="108"/>
      <c r="D68" s="109"/>
      <c r="E68" s="109"/>
      <c r="F68" s="108"/>
      <c r="G68" s="110" t="s">
        <v>150</v>
      </c>
      <c r="H68" s="114"/>
      <c r="I68" s="114"/>
      <c r="J68" s="80"/>
      <c r="K68" s="113"/>
      <c r="L68" s="80"/>
      <c r="M68" s="113"/>
      <c r="N68" s="80"/>
      <c r="O68" s="80">
        <v>16000</v>
      </c>
      <c r="P68" s="80">
        <v>16000</v>
      </c>
      <c r="Q68" s="80">
        <v>16000</v>
      </c>
    </row>
    <row r="69" spans="2:17" s="3" customFormat="1" ht="15" hidden="1">
      <c r="B69" s="108"/>
      <c r="C69" s="108"/>
      <c r="D69" s="109"/>
      <c r="E69" s="109"/>
      <c r="F69" s="108"/>
      <c r="G69" s="110"/>
      <c r="H69" s="114"/>
      <c r="I69" s="114"/>
      <c r="J69" s="80"/>
      <c r="K69" s="113"/>
      <c r="L69" s="80"/>
      <c r="M69" s="113"/>
      <c r="N69" s="80"/>
      <c r="O69" s="80"/>
      <c r="P69" s="80"/>
      <c r="Q69" s="80"/>
    </row>
    <row r="70" spans="1:17" s="3" customFormat="1" ht="15" hidden="1">
      <c r="A70" s="3">
        <v>55</v>
      </c>
      <c r="B70" s="108">
        <v>3224</v>
      </c>
      <c r="C70" s="108"/>
      <c r="D70" s="109"/>
      <c r="E70" s="108"/>
      <c r="F70" s="108"/>
      <c r="G70" s="110" t="s">
        <v>8</v>
      </c>
      <c r="H70" s="110"/>
      <c r="I70" s="110"/>
      <c r="J70" s="80">
        <v>10000</v>
      </c>
      <c r="K70" s="113">
        <v>0</v>
      </c>
      <c r="L70" s="80"/>
      <c r="M70" s="113"/>
      <c r="N70" s="80"/>
      <c r="O70" s="80"/>
      <c r="P70" s="80"/>
      <c r="Q70" s="80"/>
    </row>
    <row r="71" spans="1:17" s="3" customFormat="1" ht="15" hidden="1">
      <c r="A71" s="3">
        <v>56</v>
      </c>
      <c r="B71" s="108">
        <v>32241</v>
      </c>
      <c r="C71" s="108"/>
      <c r="D71" s="109"/>
      <c r="E71" s="109"/>
      <c r="F71" s="108"/>
      <c r="G71" s="114" t="s">
        <v>59</v>
      </c>
      <c r="H71" s="114"/>
      <c r="I71" s="114"/>
      <c r="J71" s="80"/>
      <c r="K71" s="113">
        <f>K73+K179</f>
        <v>0</v>
      </c>
      <c r="L71" s="80"/>
      <c r="M71" s="113"/>
      <c r="N71" s="80"/>
      <c r="O71" s="80"/>
      <c r="P71" s="80"/>
      <c r="Q71" s="80"/>
    </row>
    <row r="72" spans="1:17" s="3" customFormat="1" ht="15" hidden="1">
      <c r="A72" s="3">
        <v>55</v>
      </c>
      <c r="B72" s="108">
        <v>3225</v>
      </c>
      <c r="C72" s="108"/>
      <c r="D72" s="109"/>
      <c r="E72" s="108"/>
      <c r="F72" s="108"/>
      <c r="G72" s="110" t="s">
        <v>51</v>
      </c>
      <c r="H72" s="110"/>
      <c r="I72" s="110"/>
      <c r="J72" s="80">
        <v>5000</v>
      </c>
      <c r="K72" s="113">
        <v>0</v>
      </c>
      <c r="L72" s="80"/>
      <c r="M72" s="113"/>
      <c r="N72" s="80"/>
      <c r="O72" s="80">
        <v>0</v>
      </c>
      <c r="P72" s="80">
        <v>0</v>
      </c>
      <c r="Q72" s="80">
        <v>0</v>
      </c>
    </row>
    <row r="73" spans="1:17" s="3" customFormat="1" ht="15" hidden="1">
      <c r="A73" s="3">
        <v>56</v>
      </c>
      <c r="B73" s="108">
        <v>32251</v>
      </c>
      <c r="C73" s="108"/>
      <c r="D73" s="109"/>
      <c r="E73" s="109"/>
      <c r="F73" s="108"/>
      <c r="G73" s="114" t="s">
        <v>51</v>
      </c>
      <c r="H73" s="114"/>
      <c r="I73" s="114"/>
      <c r="J73" s="80"/>
      <c r="K73" s="113">
        <f>K77+K181</f>
        <v>0</v>
      </c>
      <c r="L73" s="80"/>
      <c r="M73" s="113"/>
      <c r="N73" s="80"/>
      <c r="O73" s="80"/>
      <c r="P73" s="80"/>
      <c r="Q73" s="80"/>
    </row>
    <row r="74" spans="2:18" s="3" customFormat="1" ht="15">
      <c r="B74" s="108">
        <v>3224</v>
      </c>
      <c r="C74" s="108"/>
      <c r="D74" s="109"/>
      <c r="E74" s="109"/>
      <c r="F74" s="108"/>
      <c r="G74" s="110" t="s">
        <v>151</v>
      </c>
      <c r="H74" s="114"/>
      <c r="I74" s="114"/>
      <c r="J74" s="80"/>
      <c r="K74" s="113"/>
      <c r="L74" s="80"/>
      <c r="M74" s="113"/>
      <c r="N74" s="80"/>
      <c r="O74" s="80">
        <v>2000</v>
      </c>
      <c r="P74" s="80">
        <v>2000</v>
      </c>
      <c r="Q74" s="80">
        <v>2000</v>
      </c>
      <c r="R74" s="145"/>
    </row>
    <row r="75" spans="2:17" s="3" customFormat="1" ht="15" customHeight="1">
      <c r="B75" s="108">
        <v>3325</v>
      </c>
      <c r="C75" s="108"/>
      <c r="D75" s="109"/>
      <c r="E75" s="109"/>
      <c r="F75" s="108"/>
      <c r="G75" s="110" t="s">
        <v>51</v>
      </c>
      <c r="H75" s="114"/>
      <c r="I75" s="114"/>
      <c r="J75" s="80"/>
      <c r="K75" s="113"/>
      <c r="L75" s="80"/>
      <c r="M75" s="113"/>
      <c r="N75" s="80"/>
      <c r="O75" s="80">
        <v>1000</v>
      </c>
      <c r="P75" s="80">
        <v>1000</v>
      </c>
      <c r="Q75" s="80">
        <v>1000</v>
      </c>
    </row>
    <row r="76" spans="1:17" s="3" customFormat="1" ht="15.75">
      <c r="A76" s="3">
        <v>54</v>
      </c>
      <c r="B76" s="19">
        <v>323</v>
      </c>
      <c r="C76" s="19"/>
      <c r="D76" s="19"/>
      <c r="E76" s="19"/>
      <c r="F76" s="19"/>
      <c r="G76" s="20" t="s">
        <v>5</v>
      </c>
      <c r="H76" s="20"/>
      <c r="I76" s="20"/>
      <c r="J76" s="36">
        <f>J77+J82+J85+J90+J93</f>
        <v>36000</v>
      </c>
      <c r="K76" s="36">
        <f>K77+K82+K85+K90+K93</f>
        <v>20845.84</v>
      </c>
      <c r="L76" s="36"/>
      <c r="M76" s="44"/>
      <c r="N76" s="36"/>
      <c r="O76" s="79">
        <f>O81+O82+O106+O107+O108+O109+O110+O111</f>
        <v>37000</v>
      </c>
      <c r="P76" s="79">
        <f>P81+P82+P106+P107+P108+P109+P110+P111</f>
        <v>37000</v>
      </c>
      <c r="Q76" s="79">
        <f>Q81+Q82+Q106+Q107+Q108+Q109+Q110+Q111</f>
        <v>37000</v>
      </c>
    </row>
    <row r="77" spans="1:17" s="3" customFormat="1" ht="12.75" hidden="1">
      <c r="A77" s="3">
        <v>55</v>
      </c>
      <c r="B77" s="22">
        <v>3231</v>
      </c>
      <c r="C77" s="22"/>
      <c r="D77" s="23"/>
      <c r="E77" s="22"/>
      <c r="F77" s="22"/>
      <c r="G77" s="24" t="s">
        <v>6</v>
      </c>
      <c r="H77" s="24"/>
      <c r="I77" s="24"/>
      <c r="J77" s="25">
        <v>3000</v>
      </c>
      <c r="K77" s="44">
        <v>0</v>
      </c>
      <c r="L77" s="25"/>
      <c r="M77" s="44"/>
      <c r="N77" s="25"/>
      <c r="O77" s="25">
        <v>0</v>
      </c>
      <c r="P77" s="25">
        <v>0</v>
      </c>
      <c r="Q77" s="25">
        <v>0</v>
      </c>
    </row>
    <row r="78" spans="1:17" s="3" customFormat="1" ht="12.75" hidden="1">
      <c r="A78" s="3">
        <v>56</v>
      </c>
      <c r="B78" s="22">
        <v>32311</v>
      </c>
      <c r="C78" s="22"/>
      <c r="D78" s="23"/>
      <c r="E78" s="23"/>
      <c r="F78" s="22"/>
      <c r="G78" s="34" t="s">
        <v>40</v>
      </c>
      <c r="H78" s="34"/>
      <c r="I78" s="34"/>
      <c r="J78" s="25"/>
      <c r="K78" s="44">
        <f>K82+K184</f>
        <v>9965.02</v>
      </c>
      <c r="L78" s="25"/>
      <c r="M78" s="44"/>
      <c r="N78" s="25"/>
      <c r="O78" s="25"/>
      <c r="P78" s="25"/>
      <c r="Q78" s="25"/>
    </row>
    <row r="79" spans="1:17" s="3" customFormat="1" ht="12.75" hidden="1">
      <c r="A79" s="3">
        <v>57</v>
      </c>
      <c r="B79" s="22">
        <v>32313</v>
      </c>
      <c r="C79" s="22"/>
      <c r="D79" s="23"/>
      <c r="E79" s="23"/>
      <c r="F79" s="22"/>
      <c r="G79" s="34" t="s">
        <v>60</v>
      </c>
      <c r="H79" s="34"/>
      <c r="I79" s="34"/>
      <c r="J79" s="25"/>
      <c r="K79" s="44">
        <f>K83+K185</f>
        <v>0</v>
      </c>
      <c r="L79" s="25"/>
      <c r="M79" s="44"/>
      <c r="N79" s="25"/>
      <c r="O79" s="25"/>
      <c r="P79" s="25"/>
      <c r="Q79" s="25"/>
    </row>
    <row r="80" spans="2:17" s="3" customFormat="1" ht="12.75" hidden="1">
      <c r="B80" s="22"/>
      <c r="C80" s="22"/>
      <c r="D80" s="23"/>
      <c r="E80" s="23"/>
      <c r="F80" s="22"/>
      <c r="G80" s="34"/>
      <c r="H80" s="34"/>
      <c r="I80" s="34"/>
      <c r="J80" s="25"/>
      <c r="K80" s="44"/>
      <c r="L80" s="25"/>
      <c r="M80" s="44"/>
      <c r="N80" s="25"/>
      <c r="O80" s="25"/>
      <c r="P80" s="25"/>
      <c r="Q80" s="25"/>
    </row>
    <row r="81" spans="2:17" s="3" customFormat="1" ht="15">
      <c r="B81" s="108">
        <v>3231</v>
      </c>
      <c r="C81" s="108"/>
      <c r="D81" s="109"/>
      <c r="E81" s="108"/>
      <c r="F81" s="108"/>
      <c r="G81" s="110" t="s">
        <v>129</v>
      </c>
      <c r="H81" s="114"/>
      <c r="I81" s="114"/>
      <c r="J81" s="80"/>
      <c r="K81" s="113"/>
      <c r="L81" s="80"/>
      <c r="M81" s="113"/>
      <c r="N81" s="80"/>
      <c r="O81" s="80">
        <v>4000</v>
      </c>
      <c r="P81" s="80">
        <v>4000</v>
      </c>
      <c r="Q81" s="80">
        <v>4000</v>
      </c>
    </row>
    <row r="82" spans="1:18" s="3" customFormat="1" ht="15">
      <c r="A82" s="3">
        <v>55</v>
      </c>
      <c r="B82" s="108">
        <v>3232</v>
      </c>
      <c r="C82" s="108"/>
      <c r="D82" s="109"/>
      <c r="E82" s="108"/>
      <c r="F82" s="108"/>
      <c r="G82" s="110" t="s">
        <v>7</v>
      </c>
      <c r="H82" s="110"/>
      <c r="I82" s="110"/>
      <c r="J82" s="80">
        <v>18000</v>
      </c>
      <c r="K82" s="113">
        <v>9965.02</v>
      </c>
      <c r="L82" s="80"/>
      <c r="M82" s="113"/>
      <c r="N82" s="80"/>
      <c r="O82" s="80">
        <v>5000</v>
      </c>
      <c r="P82" s="80">
        <v>5000</v>
      </c>
      <c r="Q82" s="80">
        <v>5000</v>
      </c>
      <c r="R82" s="145"/>
    </row>
    <row r="83" spans="1:17" s="3" customFormat="1" ht="15" hidden="1">
      <c r="A83" s="3">
        <v>56</v>
      </c>
      <c r="B83" s="108">
        <v>32321</v>
      </c>
      <c r="C83" s="108"/>
      <c r="D83" s="109"/>
      <c r="E83" s="109"/>
      <c r="F83" s="108"/>
      <c r="G83" s="114" t="s">
        <v>41</v>
      </c>
      <c r="H83" s="114"/>
      <c r="I83" s="114"/>
      <c r="J83" s="80"/>
      <c r="K83" s="113">
        <f>K85+K187</f>
        <v>0</v>
      </c>
      <c r="L83" s="80"/>
      <c r="M83" s="113"/>
      <c r="N83" s="80"/>
      <c r="O83" s="80"/>
      <c r="P83" s="80"/>
      <c r="Q83" s="80"/>
    </row>
    <row r="84" spans="1:17" s="3" customFormat="1" ht="15" hidden="1">
      <c r="A84" s="3">
        <v>56</v>
      </c>
      <c r="B84" s="108">
        <v>32322</v>
      </c>
      <c r="C84" s="108"/>
      <c r="D84" s="109"/>
      <c r="E84" s="109"/>
      <c r="F84" s="108"/>
      <c r="G84" s="114" t="s">
        <v>61</v>
      </c>
      <c r="H84" s="114"/>
      <c r="I84" s="114"/>
      <c r="J84" s="80"/>
      <c r="K84" s="113">
        <f>K86+K188</f>
        <v>10880.82</v>
      </c>
      <c r="L84" s="80"/>
      <c r="M84" s="113"/>
      <c r="N84" s="80"/>
      <c r="O84" s="80"/>
      <c r="P84" s="80"/>
      <c r="Q84" s="80"/>
    </row>
    <row r="85" spans="1:17" s="3" customFormat="1" ht="15" hidden="1">
      <c r="A85" s="3">
        <v>55</v>
      </c>
      <c r="B85" s="108">
        <v>3234</v>
      </c>
      <c r="C85" s="108"/>
      <c r="D85" s="109"/>
      <c r="E85" s="108"/>
      <c r="F85" s="108"/>
      <c r="G85" s="110" t="s">
        <v>23</v>
      </c>
      <c r="H85" s="110"/>
      <c r="I85" s="110"/>
      <c r="J85" s="80">
        <v>3000</v>
      </c>
      <c r="K85" s="113">
        <v>0</v>
      </c>
      <c r="L85" s="80"/>
      <c r="M85" s="113"/>
      <c r="N85" s="80"/>
      <c r="O85" s="80"/>
      <c r="P85" s="80"/>
      <c r="Q85" s="80"/>
    </row>
    <row r="86" spans="1:17" s="3" customFormat="1" ht="15" hidden="1">
      <c r="A86" s="3">
        <v>56</v>
      </c>
      <c r="B86" s="108">
        <v>32341</v>
      </c>
      <c r="C86" s="108"/>
      <c r="D86" s="109"/>
      <c r="E86" s="109"/>
      <c r="F86" s="108"/>
      <c r="G86" s="114" t="s">
        <v>42</v>
      </c>
      <c r="H86" s="114"/>
      <c r="I86" s="114"/>
      <c r="J86" s="80"/>
      <c r="K86" s="113">
        <f>K88+K190</f>
        <v>10880.82</v>
      </c>
      <c r="L86" s="80"/>
      <c r="M86" s="113"/>
      <c r="N86" s="80"/>
      <c r="O86" s="80"/>
      <c r="P86" s="80"/>
      <c r="Q86" s="80"/>
    </row>
    <row r="87" spans="1:17" s="3" customFormat="1" ht="15" hidden="1">
      <c r="A87" s="3">
        <v>57</v>
      </c>
      <c r="B87" s="108">
        <v>32342</v>
      </c>
      <c r="C87" s="108"/>
      <c r="D87" s="109"/>
      <c r="E87" s="109"/>
      <c r="F87" s="108"/>
      <c r="G87" s="114" t="s">
        <v>43</v>
      </c>
      <c r="H87" s="114"/>
      <c r="I87" s="114"/>
      <c r="J87" s="80"/>
      <c r="K87" s="113">
        <f>K89+K191</f>
        <v>0</v>
      </c>
      <c r="L87" s="80"/>
      <c r="M87" s="113"/>
      <c r="N87" s="80"/>
      <c r="O87" s="80"/>
      <c r="P87" s="80"/>
      <c r="Q87" s="80"/>
    </row>
    <row r="88" spans="1:17" s="3" customFormat="1" ht="15" hidden="1">
      <c r="A88" s="3">
        <v>56</v>
      </c>
      <c r="B88" s="108">
        <v>32344</v>
      </c>
      <c r="C88" s="108"/>
      <c r="D88" s="109"/>
      <c r="E88" s="109"/>
      <c r="F88" s="108"/>
      <c r="G88" s="114" t="s">
        <v>44</v>
      </c>
      <c r="H88" s="114"/>
      <c r="I88" s="114"/>
      <c r="J88" s="80"/>
      <c r="K88" s="113">
        <f>K90+K192</f>
        <v>10880.82</v>
      </c>
      <c r="L88" s="80"/>
      <c r="M88" s="113"/>
      <c r="N88" s="80"/>
      <c r="O88" s="80"/>
      <c r="P88" s="80"/>
      <c r="Q88" s="80"/>
    </row>
    <row r="89" spans="1:17" s="3" customFormat="1" ht="15" hidden="1">
      <c r="A89" s="3">
        <v>57</v>
      </c>
      <c r="B89" s="108">
        <v>32349</v>
      </c>
      <c r="C89" s="108"/>
      <c r="D89" s="109"/>
      <c r="E89" s="109"/>
      <c r="F89" s="108"/>
      <c r="G89" s="114" t="s">
        <v>45</v>
      </c>
      <c r="H89" s="114"/>
      <c r="I89" s="114"/>
      <c r="J89" s="80"/>
      <c r="K89" s="113">
        <f>K91+K193</f>
        <v>0</v>
      </c>
      <c r="L89" s="80"/>
      <c r="M89" s="113"/>
      <c r="N89" s="80"/>
      <c r="O89" s="80"/>
      <c r="P89" s="80"/>
      <c r="Q89" s="80"/>
    </row>
    <row r="90" spans="1:17" s="3" customFormat="1" ht="91.5" customHeight="1" hidden="1">
      <c r="A90" s="3">
        <v>55</v>
      </c>
      <c r="B90" s="108">
        <v>3237</v>
      </c>
      <c r="C90" s="108"/>
      <c r="D90" s="109"/>
      <c r="E90" s="108"/>
      <c r="F90" s="108"/>
      <c r="G90" s="110" t="s">
        <v>24</v>
      </c>
      <c r="H90" s="110"/>
      <c r="I90" s="110"/>
      <c r="J90" s="80">
        <v>10000</v>
      </c>
      <c r="K90" s="113">
        <v>10880.82</v>
      </c>
      <c r="L90" s="80"/>
      <c r="M90" s="113"/>
      <c r="N90" s="80"/>
      <c r="O90" s="80">
        <v>15500</v>
      </c>
      <c r="P90" s="80">
        <v>15500</v>
      </c>
      <c r="Q90" s="80">
        <v>15500</v>
      </c>
    </row>
    <row r="91" spans="1:17" s="3" customFormat="1" ht="15" hidden="1">
      <c r="A91" s="3">
        <v>56</v>
      </c>
      <c r="B91" s="108">
        <v>32372</v>
      </c>
      <c r="C91" s="108"/>
      <c r="D91" s="109"/>
      <c r="E91" s="109"/>
      <c r="F91" s="108"/>
      <c r="G91" s="114" t="s">
        <v>46</v>
      </c>
      <c r="H91" s="114"/>
      <c r="I91" s="114"/>
      <c r="J91" s="80"/>
      <c r="K91" s="113">
        <f>K93+K195</f>
        <v>0</v>
      </c>
      <c r="L91" s="80"/>
      <c r="M91" s="113"/>
      <c r="N91" s="80"/>
      <c r="O91" s="80"/>
      <c r="P91" s="80"/>
      <c r="Q91" s="80"/>
    </row>
    <row r="92" spans="1:17" s="3" customFormat="1" ht="15" hidden="1">
      <c r="A92" s="3">
        <v>57</v>
      </c>
      <c r="B92" s="108">
        <v>32379</v>
      </c>
      <c r="C92" s="108"/>
      <c r="D92" s="109"/>
      <c r="E92" s="109"/>
      <c r="F92" s="108"/>
      <c r="G92" s="114" t="s">
        <v>47</v>
      </c>
      <c r="H92" s="114"/>
      <c r="I92" s="114"/>
      <c r="J92" s="80"/>
      <c r="K92" s="113">
        <f>K94+K196</f>
        <v>0</v>
      </c>
      <c r="L92" s="80"/>
      <c r="M92" s="113"/>
      <c r="N92" s="80"/>
      <c r="O92" s="80"/>
      <c r="P92" s="80"/>
      <c r="Q92" s="80"/>
    </row>
    <row r="93" spans="1:17" s="3" customFormat="1" ht="15" hidden="1">
      <c r="A93" s="3">
        <v>55</v>
      </c>
      <c r="B93" s="108">
        <v>3239</v>
      </c>
      <c r="C93" s="108"/>
      <c r="D93" s="109"/>
      <c r="E93" s="108"/>
      <c r="F93" s="108"/>
      <c r="G93" s="110" t="s">
        <v>25</v>
      </c>
      <c r="H93" s="110"/>
      <c r="I93" s="110"/>
      <c r="J93" s="80">
        <v>2000</v>
      </c>
      <c r="K93" s="113">
        <v>0</v>
      </c>
      <c r="L93" s="80"/>
      <c r="M93" s="113"/>
      <c r="N93" s="80"/>
      <c r="O93" s="80">
        <v>0</v>
      </c>
      <c r="P93" s="80">
        <v>0</v>
      </c>
      <c r="Q93" s="80">
        <v>0</v>
      </c>
    </row>
    <row r="94" spans="1:17" s="3" customFormat="1" ht="15" hidden="1">
      <c r="A94" s="3">
        <v>56</v>
      </c>
      <c r="B94" s="108">
        <v>32399</v>
      </c>
      <c r="C94" s="108"/>
      <c r="D94" s="109"/>
      <c r="E94" s="109"/>
      <c r="F94" s="108"/>
      <c r="G94" s="114" t="s">
        <v>52</v>
      </c>
      <c r="H94" s="114"/>
      <c r="I94" s="114"/>
      <c r="J94" s="80"/>
      <c r="K94" s="119">
        <f>K96+K198</f>
        <v>0</v>
      </c>
      <c r="L94" s="80"/>
      <c r="M94" s="119"/>
      <c r="N94" s="80"/>
      <c r="O94" s="80"/>
      <c r="P94" s="80"/>
      <c r="Q94" s="80"/>
    </row>
    <row r="95" spans="2:17" s="3" customFormat="1" ht="15" hidden="1">
      <c r="B95" s="115"/>
      <c r="C95" s="115"/>
      <c r="D95" s="116"/>
      <c r="E95" s="116"/>
      <c r="F95" s="115"/>
      <c r="G95" s="117"/>
      <c r="H95" s="117"/>
      <c r="I95" s="117"/>
      <c r="J95" s="81"/>
      <c r="K95" s="119">
        <f>K97+K199</f>
        <v>0</v>
      </c>
      <c r="L95" s="81"/>
      <c r="M95" s="119"/>
      <c r="N95" s="81"/>
      <c r="O95" s="81"/>
      <c r="P95" s="81"/>
      <c r="Q95" s="81"/>
    </row>
    <row r="96" spans="2:17" s="3" customFormat="1" ht="15" hidden="1">
      <c r="B96" s="115"/>
      <c r="C96" s="115"/>
      <c r="D96" s="116"/>
      <c r="E96" s="116"/>
      <c r="F96" s="115"/>
      <c r="G96" s="117"/>
      <c r="H96" s="117"/>
      <c r="I96" s="117"/>
      <c r="J96" s="82"/>
      <c r="K96" s="119">
        <f>K98+K200</f>
        <v>0</v>
      </c>
      <c r="L96" s="82"/>
      <c r="M96" s="119"/>
      <c r="N96" s="82"/>
      <c r="O96" s="82"/>
      <c r="P96" s="82"/>
      <c r="Q96" s="82"/>
    </row>
    <row r="97" spans="2:17" s="3" customFormat="1" ht="15" hidden="1">
      <c r="B97" s="115"/>
      <c r="C97" s="115"/>
      <c r="D97" s="116"/>
      <c r="E97" s="116"/>
      <c r="F97" s="115"/>
      <c r="G97" s="117"/>
      <c r="H97" s="117"/>
      <c r="I97" s="117"/>
      <c r="J97" s="83"/>
      <c r="K97" s="119">
        <f>K99+K201</f>
        <v>0</v>
      </c>
      <c r="L97" s="83"/>
      <c r="M97" s="119"/>
      <c r="N97" s="83"/>
      <c r="O97" s="83"/>
      <c r="P97" s="83"/>
      <c r="Q97" s="83"/>
    </row>
    <row r="98" spans="1:17" s="9" customFormat="1" ht="15" hidden="1">
      <c r="A98" s="9">
        <v>157</v>
      </c>
      <c r="B98" s="120">
        <v>34</v>
      </c>
      <c r="C98" s="120"/>
      <c r="D98" s="120"/>
      <c r="E98" s="120"/>
      <c r="F98" s="120"/>
      <c r="G98" s="121" t="s">
        <v>26</v>
      </c>
      <c r="H98" s="121"/>
      <c r="I98" s="121"/>
      <c r="J98" s="78">
        <f>J99</f>
        <v>2500</v>
      </c>
      <c r="K98" s="78">
        <f>K99</f>
        <v>0</v>
      </c>
      <c r="L98" s="78"/>
      <c r="M98" s="122"/>
      <c r="N98" s="78"/>
      <c r="O98" s="78">
        <f aca="true" t="shared" si="3" ref="O98:Q99">O99</f>
        <v>0</v>
      </c>
      <c r="P98" s="78">
        <f t="shared" si="3"/>
        <v>0</v>
      </c>
      <c r="Q98" s="78">
        <f t="shared" si="3"/>
        <v>0</v>
      </c>
    </row>
    <row r="99" spans="1:17" s="9" customFormat="1" ht="15" hidden="1">
      <c r="A99" s="9">
        <v>171</v>
      </c>
      <c r="B99" s="123">
        <v>343</v>
      </c>
      <c r="C99" s="123"/>
      <c r="D99" s="123"/>
      <c r="E99" s="123"/>
      <c r="F99" s="123"/>
      <c r="G99" s="124" t="s">
        <v>27</v>
      </c>
      <c r="H99" s="124"/>
      <c r="I99" s="124"/>
      <c r="J99" s="79">
        <f>J100+J103</f>
        <v>2500</v>
      </c>
      <c r="K99" s="79">
        <f>K100+K103</f>
        <v>0</v>
      </c>
      <c r="L99" s="79"/>
      <c r="M99" s="113"/>
      <c r="N99" s="79"/>
      <c r="O99" s="79">
        <f t="shared" si="3"/>
        <v>0</v>
      </c>
      <c r="P99" s="79">
        <f t="shared" si="3"/>
        <v>0</v>
      </c>
      <c r="Q99" s="79">
        <f t="shared" si="3"/>
        <v>0</v>
      </c>
    </row>
    <row r="100" spans="1:17" s="3" customFormat="1" ht="15" hidden="1">
      <c r="A100" s="3">
        <v>176</v>
      </c>
      <c r="B100" s="108">
        <v>3431</v>
      </c>
      <c r="C100" s="108"/>
      <c r="D100" s="109"/>
      <c r="E100" s="108"/>
      <c r="F100" s="108"/>
      <c r="G100" s="110" t="s">
        <v>28</v>
      </c>
      <c r="H100" s="110"/>
      <c r="I100" s="110"/>
      <c r="J100" s="80">
        <v>2000</v>
      </c>
      <c r="K100" s="113">
        <v>0</v>
      </c>
      <c r="L100" s="80"/>
      <c r="M100" s="113"/>
      <c r="N100" s="80"/>
      <c r="O100" s="80">
        <v>0</v>
      </c>
      <c r="P100" s="80">
        <v>0</v>
      </c>
      <c r="Q100" s="80">
        <v>0</v>
      </c>
    </row>
    <row r="101" spans="1:17" s="3" customFormat="1" ht="15" hidden="1">
      <c r="A101" s="3">
        <v>177</v>
      </c>
      <c r="B101" s="108">
        <v>34311</v>
      </c>
      <c r="C101" s="108"/>
      <c r="D101" s="109"/>
      <c r="E101" s="109"/>
      <c r="F101" s="108"/>
      <c r="G101" s="114" t="s">
        <v>33</v>
      </c>
      <c r="H101" s="114"/>
      <c r="I101" s="114"/>
      <c r="J101" s="80"/>
      <c r="K101" s="113">
        <f>K103+K205</f>
        <v>0</v>
      </c>
      <c r="L101" s="80"/>
      <c r="M101" s="113"/>
      <c r="N101" s="80"/>
      <c r="O101" s="80"/>
      <c r="P101" s="80"/>
      <c r="Q101" s="80"/>
    </row>
    <row r="102" spans="1:17" s="3" customFormat="1" ht="15" hidden="1">
      <c r="A102" s="3">
        <v>177</v>
      </c>
      <c r="B102" s="108">
        <v>34312</v>
      </c>
      <c r="C102" s="108"/>
      <c r="D102" s="109"/>
      <c r="E102" s="109"/>
      <c r="F102" s="108"/>
      <c r="G102" s="114" t="s">
        <v>34</v>
      </c>
      <c r="H102" s="114"/>
      <c r="I102" s="114"/>
      <c r="J102" s="80"/>
      <c r="K102" s="113">
        <f>K104+K206</f>
        <v>0</v>
      </c>
      <c r="L102" s="80"/>
      <c r="M102" s="113"/>
      <c r="N102" s="80"/>
      <c r="O102" s="80"/>
      <c r="P102" s="80"/>
      <c r="Q102" s="80"/>
    </row>
    <row r="103" spans="1:17" s="3" customFormat="1" ht="15" hidden="1">
      <c r="A103" s="3">
        <v>176</v>
      </c>
      <c r="B103" s="108">
        <v>3433</v>
      </c>
      <c r="C103" s="108"/>
      <c r="D103" s="109"/>
      <c r="E103" s="108"/>
      <c r="F103" s="108"/>
      <c r="G103" s="110" t="s">
        <v>29</v>
      </c>
      <c r="H103" s="110"/>
      <c r="I103" s="110"/>
      <c r="J103" s="80">
        <v>500</v>
      </c>
      <c r="K103" s="113">
        <v>0</v>
      </c>
      <c r="L103" s="80"/>
      <c r="M103" s="113"/>
      <c r="N103" s="80"/>
      <c r="O103" s="80">
        <v>0</v>
      </c>
      <c r="P103" s="80">
        <v>0</v>
      </c>
      <c r="Q103" s="80">
        <v>0</v>
      </c>
    </row>
    <row r="104" spans="1:17" s="3" customFormat="1" ht="15" hidden="1">
      <c r="A104" s="3">
        <v>177</v>
      </c>
      <c r="B104" s="108">
        <v>34333</v>
      </c>
      <c r="C104" s="108"/>
      <c r="D104" s="109"/>
      <c r="E104" s="109"/>
      <c r="F104" s="108"/>
      <c r="G104" s="114" t="s">
        <v>35</v>
      </c>
      <c r="H104" s="114"/>
      <c r="I104" s="114"/>
      <c r="J104" s="80"/>
      <c r="K104" s="119">
        <f>K119+K208</f>
        <v>0</v>
      </c>
      <c r="L104" s="80"/>
      <c r="M104" s="119"/>
      <c r="N104" s="80"/>
      <c r="O104" s="80"/>
      <c r="P104" s="80"/>
      <c r="Q104" s="80"/>
    </row>
    <row r="105" spans="2:17" s="3" customFormat="1" ht="15.75" customHeight="1" hidden="1">
      <c r="B105" s="125">
        <v>3434</v>
      </c>
      <c r="C105" s="108"/>
      <c r="D105" s="109"/>
      <c r="E105" s="109"/>
      <c r="F105" s="108"/>
      <c r="G105" s="126" t="s">
        <v>30</v>
      </c>
      <c r="H105" s="126"/>
      <c r="I105" s="126"/>
      <c r="J105" s="80"/>
      <c r="K105" s="119">
        <f>K120+K209</f>
        <v>0</v>
      </c>
      <c r="L105" s="80"/>
      <c r="M105" s="119"/>
      <c r="N105" s="80"/>
      <c r="O105" s="80"/>
      <c r="P105" s="80"/>
      <c r="Q105" s="80"/>
    </row>
    <row r="106" spans="2:17" s="3" customFormat="1" ht="15">
      <c r="B106" s="108">
        <v>3233</v>
      </c>
      <c r="C106" s="108"/>
      <c r="D106" s="109"/>
      <c r="E106" s="109"/>
      <c r="F106" s="108"/>
      <c r="G106" s="110" t="s">
        <v>95</v>
      </c>
      <c r="H106" s="126"/>
      <c r="I106" s="126"/>
      <c r="J106" s="80"/>
      <c r="K106" s="119"/>
      <c r="L106" s="80"/>
      <c r="M106" s="119"/>
      <c r="N106" s="80"/>
      <c r="O106" s="80">
        <v>2000</v>
      </c>
      <c r="P106" s="80">
        <v>2000</v>
      </c>
      <c r="Q106" s="80">
        <v>2000</v>
      </c>
    </row>
    <row r="107" spans="2:17" s="3" customFormat="1" ht="15">
      <c r="B107" s="108">
        <v>3234</v>
      </c>
      <c r="C107" s="108"/>
      <c r="D107" s="109"/>
      <c r="E107" s="109"/>
      <c r="F107" s="108"/>
      <c r="G107" s="110" t="s">
        <v>152</v>
      </c>
      <c r="H107" s="126"/>
      <c r="I107" s="126"/>
      <c r="J107" s="80"/>
      <c r="K107" s="119"/>
      <c r="L107" s="80"/>
      <c r="M107" s="119"/>
      <c r="N107" s="80"/>
      <c r="O107" s="80">
        <v>8000</v>
      </c>
      <c r="P107" s="80">
        <v>8000</v>
      </c>
      <c r="Q107" s="80">
        <v>8000</v>
      </c>
    </row>
    <row r="108" spans="2:17" s="3" customFormat="1" ht="15">
      <c r="B108" s="108">
        <v>3236</v>
      </c>
      <c r="C108" s="108"/>
      <c r="D108" s="109"/>
      <c r="E108" s="109"/>
      <c r="F108" s="108"/>
      <c r="G108" s="110" t="s">
        <v>115</v>
      </c>
      <c r="H108" s="126"/>
      <c r="I108" s="126"/>
      <c r="J108" s="80"/>
      <c r="K108" s="119"/>
      <c r="L108" s="80"/>
      <c r="M108" s="119"/>
      <c r="N108" s="80"/>
      <c r="O108" s="80">
        <v>2000</v>
      </c>
      <c r="P108" s="80">
        <v>2000</v>
      </c>
      <c r="Q108" s="80">
        <v>2000</v>
      </c>
    </row>
    <row r="109" spans="2:17" s="3" customFormat="1" ht="16.5" customHeight="1">
      <c r="B109" s="108">
        <v>3237</v>
      </c>
      <c r="C109" s="108"/>
      <c r="D109" s="109"/>
      <c r="E109" s="109"/>
      <c r="F109" s="108"/>
      <c r="G109" s="110" t="s">
        <v>153</v>
      </c>
      <c r="H109" s="126"/>
      <c r="I109" s="126"/>
      <c r="J109" s="80"/>
      <c r="K109" s="119"/>
      <c r="L109" s="80"/>
      <c r="M109" s="119"/>
      <c r="N109" s="80"/>
      <c r="O109" s="80">
        <v>11000</v>
      </c>
      <c r="P109" s="80">
        <v>11000</v>
      </c>
      <c r="Q109" s="80">
        <v>11000</v>
      </c>
    </row>
    <row r="110" spans="2:17" s="3" customFormat="1" ht="16.5" customHeight="1">
      <c r="B110" s="108">
        <v>3238</v>
      </c>
      <c r="C110" s="108"/>
      <c r="D110" s="109"/>
      <c r="E110" s="109"/>
      <c r="F110" s="108"/>
      <c r="G110" s="110" t="s">
        <v>138</v>
      </c>
      <c r="H110" s="126"/>
      <c r="I110" s="126"/>
      <c r="J110" s="80"/>
      <c r="K110" s="119"/>
      <c r="L110" s="80"/>
      <c r="M110" s="119"/>
      <c r="N110" s="80"/>
      <c r="O110" s="80">
        <v>0</v>
      </c>
      <c r="P110" s="80">
        <v>0</v>
      </c>
      <c r="Q110" s="80">
        <v>0</v>
      </c>
    </row>
    <row r="111" spans="2:17" s="3" customFormat="1" ht="15" customHeight="1">
      <c r="B111" s="108">
        <v>3239</v>
      </c>
      <c r="C111" s="108"/>
      <c r="D111" s="109"/>
      <c r="E111" s="109"/>
      <c r="F111" s="108"/>
      <c r="G111" s="110" t="s">
        <v>116</v>
      </c>
      <c r="H111" s="126"/>
      <c r="I111" s="126"/>
      <c r="J111" s="80"/>
      <c r="K111" s="119"/>
      <c r="L111" s="80"/>
      <c r="M111" s="119"/>
      <c r="N111" s="80"/>
      <c r="O111" s="80">
        <v>5000</v>
      </c>
      <c r="P111" s="80">
        <v>5000</v>
      </c>
      <c r="Q111" s="80">
        <v>5000</v>
      </c>
    </row>
    <row r="112" spans="2:17" s="3" customFormat="1" ht="12.75" hidden="1">
      <c r="B112" s="22">
        <v>3232</v>
      </c>
      <c r="C112" s="22"/>
      <c r="D112" s="23"/>
      <c r="E112" s="23"/>
      <c r="F112" s="22"/>
      <c r="G112" s="24" t="s">
        <v>7</v>
      </c>
      <c r="H112" s="39"/>
      <c r="I112" s="39"/>
      <c r="J112" s="25"/>
      <c r="K112" s="33"/>
      <c r="L112" s="25"/>
      <c r="M112" s="33"/>
      <c r="N112" s="25"/>
      <c r="O112" s="25"/>
      <c r="P112" s="25"/>
      <c r="Q112" s="25"/>
    </row>
    <row r="113" spans="2:17" s="3" customFormat="1" ht="12.75" hidden="1">
      <c r="B113" s="22"/>
      <c r="C113" s="22"/>
      <c r="D113" s="23"/>
      <c r="E113" s="23"/>
      <c r="F113" s="22"/>
      <c r="G113" s="24"/>
      <c r="H113" s="39"/>
      <c r="I113" s="39"/>
      <c r="J113" s="25"/>
      <c r="K113" s="33"/>
      <c r="L113" s="25"/>
      <c r="M113" s="33"/>
      <c r="N113" s="25"/>
      <c r="O113" s="25"/>
      <c r="P113" s="25"/>
      <c r="Q113" s="25"/>
    </row>
    <row r="114" spans="2:17" s="3" customFormat="1" ht="18">
      <c r="B114" s="16">
        <v>34</v>
      </c>
      <c r="C114" s="16"/>
      <c r="D114" s="16"/>
      <c r="E114" s="16"/>
      <c r="F114" s="16"/>
      <c r="G114" s="17" t="s">
        <v>26</v>
      </c>
      <c r="H114" s="17"/>
      <c r="I114" s="17"/>
      <c r="J114" s="18">
        <f>J115+J135+J162</f>
        <v>20000</v>
      </c>
      <c r="K114" s="18">
        <f>K115+K135+K162</f>
        <v>23800</v>
      </c>
      <c r="L114" s="18"/>
      <c r="M114" s="33"/>
      <c r="N114" s="18"/>
      <c r="O114" s="78">
        <f>O115</f>
        <v>4000</v>
      </c>
      <c r="P114" s="78">
        <f>P115</f>
        <v>4000</v>
      </c>
      <c r="Q114" s="78">
        <f>Q115</f>
        <v>4000</v>
      </c>
    </row>
    <row r="115" spans="2:17" s="3" customFormat="1" ht="15.75">
      <c r="B115" s="19">
        <v>343</v>
      </c>
      <c r="C115" s="22"/>
      <c r="D115" s="23"/>
      <c r="E115" s="23"/>
      <c r="F115" s="22"/>
      <c r="G115" s="20" t="s">
        <v>27</v>
      </c>
      <c r="H115" s="39"/>
      <c r="I115" s="39"/>
      <c r="J115" s="25"/>
      <c r="K115" s="33"/>
      <c r="L115" s="25"/>
      <c r="M115" s="33"/>
      <c r="N115" s="25"/>
      <c r="O115" s="79">
        <f>O116+O117+O118</f>
        <v>4000</v>
      </c>
      <c r="P115" s="79">
        <f>P116+P117+P118</f>
        <v>4000</v>
      </c>
      <c r="Q115" s="79">
        <f>Q116+Q117+Q118</f>
        <v>4000</v>
      </c>
    </row>
    <row r="116" spans="2:17" s="3" customFormat="1" ht="15">
      <c r="B116" s="108">
        <v>3431</v>
      </c>
      <c r="C116" s="108"/>
      <c r="D116" s="109"/>
      <c r="E116" s="109"/>
      <c r="F116" s="108"/>
      <c r="G116" s="110" t="s">
        <v>28</v>
      </c>
      <c r="H116" s="126"/>
      <c r="I116" s="126"/>
      <c r="J116" s="80"/>
      <c r="K116" s="119"/>
      <c r="L116" s="80"/>
      <c r="M116" s="119"/>
      <c r="N116" s="80"/>
      <c r="O116" s="80">
        <v>4000</v>
      </c>
      <c r="P116" s="80">
        <v>4000</v>
      </c>
      <c r="Q116" s="80">
        <v>4000</v>
      </c>
    </row>
    <row r="117" spans="2:17" s="3" customFormat="1" ht="15">
      <c r="B117" s="108">
        <v>3433</v>
      </c>
      <c r="C117" s="108"/>
      <c r="D117" s="109"/>
      <c r="E117" s="109"/>
      <c r="F117" s="108"/>
      <c r="G117" s="110" t="s">
        <v>29</v>
      </c>
      <c r="H117" s="126"/>
      <c r="I117" s="126"/>
      <c r="J117" s="80"/>
      <c r="K117" s="119"/>
      <c r="L117" s="80"/>
      <c r="M117" s="119"/>
      <c r="N117" s="80"/>
      <c r="O117" s="80">
        <v>0</v>
      </c>
      <c r="P117" s="80">
        <v>0</v>
      </c>
      <c r="Q117" s="80">
        <v>0</v>
      </c>
    </row>
    <row r="118" spans="2:17" s="3" customFormat="1" ht="15">
      <c r="B118" s="108">
        <v>3434</v>
      </c>
      <c r="C118" s="108"/>
      <c r="D118" s="109"/>
      <c r="E118" s="109"/>
      <c r="F118" s="108"/>
      <c r="G118" s="110" t="s">
        <v>30</v>
      </c>
      <c r="H118" s="126"/>
      <c r="I118" s="126"/>
      <c r="J118" s="80"/>
      <c r="K118" s="119"/>
      <c r="L118" s="80"/>
      <c r="M118" s="119"/>
      <c r="N118" s="80"/>
      <c r="O118" s="80">
        <v>0</v>
      </c>
      <c r="P118" s="80">
        <v>0</v>
      </c>
      <c r="Q118" s="80">
        <v>0</v>
      </c>
    </row>
    <row r="119" spans="2:17" s="3" customFormat="1" ht="16.5" customHeight="1">
      <c r="B119" s="27"/>
      <c r="C119" s="27"/>
      <c r="D119" s="28"/>
      <c r="E119" s="28"/>
      <c r="F119" s="27"/>
      <c r="G119" s="89" t="s">
        <v>62</v>
      </c>
      <c r="H119" s="89"/>
      <c r="I119" s="89"/>
      <c r="J119" s="96">
        <f aca="true" t="shared" si="4" ref="J119:Q120">J120</f>
        <v>20000</v>
      </c>
      <c r="K119" s="96">
        <f t="shared" si="4"/>
        <v>0</v>
      </c>
      <c r="L119" s="96"/>
      <c r="M119" s="96"/>
      <c r="N119" s="96"/>
      <c r="O119" s="97">
        <f t="shared" si="4"/>
        <v>0</v>
      </c>
      <c r="P119" s="97">
        <f t="shared" si="4"/>
        <v>0</v>
      </c>
      <c r="Q119" s="97">
        <f t="shared" si="4"/>
        <v>0</v>
      </c>
    </row>
    <row r="120" spans="2:17" s="47" customFormat="1" ht="21.75" customHeight="1">
      <c r="B120" s="65">
        <v>4</v>
      </c>
      <c r="C120" s="65"/>
      <c r="D120" s="106"/>
      <c r="E120" s="106"/>
      <c r="F120" s="65"/>
      <c r="G120" s="107" t="s">
        <v>63</v>
      </c>
      <c r="H120" s="50"/>
      <c r="I120" s="50"/>
      <c r="J120" s="15">
        <f t="shared" si="4"/>
        <v>20000</v>
      </c>
      <c r="K120" s="15">
        <f t="shared" si="4"/>
        <v>0</v>
      </c>
      <c r="L120" s="15"/>
      <c r="M120" s="15"/>
      <c r="N120" s="15"/>
      <c r="O120" s="77">
        <f t="shared" si="4"/>
        <v>0</v>
      </c>
      <c r="P120" s="77">
        <f t="shared" si="4"/>
        <v>0</v>
      </c>
      <c r="Q120" s="77">
        <f t="shared" si="4"/>
        <v>0</v>
      </c>
    </row>
    <row r="121" spans="1:17" s="9" customFormat="1" ht="18">
      <c r="A121" s="9">
        <v>157</v>
      </c>
      <c r="B121" s="16">
        <v>42</v>
      </c>
      <c r="C121" s="16"/>
      <c r="D121" s="16"/>
      <c r="E121" s="16"/>
      <c r="F121" s="16"/>
      <c r="G121" s="51" t="s">
        <v>64</v>
      </c>
      <c r="H121" s="51"/>
      <c r="I121" s="51"/>
      <c r="J121" s="18">
        <f>J123</f>
        <v>20000</v>
      </c>
      <c r="K121" s="18">
        <f>K123</f>
        <v>0</v>
      </c>
      <c r="L121" s="18"/>
      <c r="M121" s="18"/>
      <c r="N121" s="18"/>
      <c r="O121" s="78">
        <f>O123</f>
        <v>0</v>
      </c>
      <c r="P121" s="78">
        <f>P123</f>
        <v>0</v>
      </c>
      <c r="Q121" s="78">
        <f>Q123</f>
        <v>0</v>
      </c>
    </row>
    <row r="122" spans="2:17" s="9" customFormat="1" ht="18" hidden="1">
      <c r="B122" s="16"/>
      <c r="C122" s="16"/>
      <c r="D122" s="16"/>
      <c r="E122" s="16"/>
      <c r="F122" s="16"/>
      <c r="G122" s="51"/>
      <c r="H122" s="51"/>
      <c r="I122" s="51"/>
      <c r="J122" s="18"/>
      <c r="K122" s="18"/>
      <c r="L122" s="18"/>
      <c r="M122" s="18"/>
      <c r="N122" s="18"/>
      <c r="O122" s="78"/>
      <c r="P122" s="78"/>
      <c r="Q122" s="78"/>
    </row>
    <row r="123" spans="1:17" s="9" customFormat="1" ht="15.75">
      <c r="A123" s="9">
        <v>171</v>
      </c>
      <c r="B123" s="19">
        <v>422</v>
      </c>
      <c r="C123" s="19"/>
      <c r="D123" s="19"/>
      <c r="E123" s="19"/>
      <c r="F123" s="19"/>
      <c r="G123" s="20" t="s">
        <v>31</v>
      </c>
      <c r="H123" s="20"/>
      <c r="I123" s="20"/>
      <c r="J123" s="21">
        <f>J124+J127</f>
        <v>20000</v>
      </c>
      <c r="K123" s="21">
        <f>K124+K127</f>
        <v>0</v>
      </c>
      <c r="L123" s="21"/>
      <c r="M123" s="44"/>
      <c r="N123" s="21"/>
      <c r="O123" s="79">
        <f>O126+O127+O128</f>
        <v>0</v>
      </c>
      <c r="P123" s="79">
        <f>P126+P127+P128</f>
        <v>0</v>
      </c>
      <c r="Q123" s="79">
        <f>Q126+Q127+Q128</f>
        <v>0</v>
      </c>
    </row>
    <row r="124" spans="1:17" s="3" customFormat="1" ht="12.75" hidden="1">
      <c r="A124" s="3">
        <v>176</v>
      </c>
      <c r="B124" s="22">
        <v>4221</v>
      </c>
      <c r="C124" s="22"/>
      <c r="D124" s="23"/>
      <c r="E124" s="22"/>
      <c r="F124" s="22"/>
      <c r="G124" s="24" t="s">
        <v>32</v>
      </c>
      <c r="H124" s="24"/>
      <c r="I124" s="24"/>
      <c r="J124" s="25">
        <v>10000</v>
      </c>
      <c r="K124" s="44">
        <v>0</v>
      </c>
      <c r="L124" s="25"/>
      <c r="M124" s="44"/>
      <c r="N124" s="25"/>
      <c r="O124" s="25">
        <v>0</v>
      </c>
      <c r="P124" s="25">
        <v>0</v>
      </c>
      <c r="Q124" s="25">
        <v>0</v>
      </c>
    </row>
    <row r="125" spans="1:17" s="3" customFormat="1" ht="12.75" hidden="1">
      <c r="A125" s="3">
        <v>177</v>
      </c>
      <c r="B125" s="22">
        <v>42219</v>
      </c>
      <c r="C125" s="22"/>
      <c r="D125" s="23"/>
      <c r="E125" s="23"/>
      <c r="F125" s="22"/>
      <c r="G125" s="34" t="s">
        <v>65</v>
      </c>
      <c r="H125" s="34"/>
      <c r="I125" s="34"/>
      <c r="J125" s="25"/>
      <c r="K125" s="44">
        <f>K128+K215</f>
        <v>0</v>
      </c>
      <c r="L125" s="25"/>
      <c r="M125" s="44"/>
      <c r="N125" s="25"/>
      <c r="O125" s="25"/>
      <c r="P125" s="25"/>
      <c r="Q125" s="25"/>
    </row>
    <row r="126" spans="2:18" s="3" customFormat="1" ht="15.75" customHeight="1">
      <c r="B126" s="108">
        <v>4221</v>
      </c>
      <c r="C126" s="108">
        <v>4227</v>
      </c>
      <c r="D126" s="108">
        <v>4227</v>
      </c>
      <c r="E126" s="108">
        <v>4227</v>
      </c>
      <c r="F126" s="108">
        <v>4227</v>
      </c>
      <c r="G126" s="108" t="s">
        <v>96</v>
      </c>
      <c r="H126" s="114"/>
      <c r="I126" s="114"/>
      <c r="J126" s="80"/>
      <c r="K126" s="113"/>
      <c r="L126" s="80"/>
      <c r="M126" s="113"/>
      <c r="N126" s="80"/>
      <c r="O126" s="80">
        <v>0</v>
      </c>
      <c r="P126" s="80">
        <v>0</v>
      </c>
      <c r="Q126" s="80">
        <v>0</v>
      </c>
      <c r="R126" s="145"/>
    </row>
    <row r="127" spans="1:17" s="3" customFormat="1" ht="15" customHeight="1">
      <c r="A127" s="3">
        <v>176</v>
      </c>
      <c r="B127" s="108">
        <v>4222</v>
      </c>
      <c r="C127" s="108"/>
      <c r="D127" s="109"/>
      <c r="E127" s="108"/>
      <c r="F127" s="108"/>
      <c r="G127" s="108" t="s">
        <v>112</v>
      </c>
      <c r="H127" s="110"/>
      <c r="I127" s="110"/>
      <c r="J127" s="80">
        <v>10000</v>
      </c>
      <c r="K127" s="113">
        <v>0</v>
      </c>
      <c r="L127" s="80"/>
      <c r="M127" s="113"/>
      <c r="N127" s="80"/>
      <c r="O127" s="80">
        <v>0</v>
      </c>
      <c r="P127" s="80">
        <v>0</v>
      </c>
      <c r="Q127" s="80">
        <v>0</v>
      </c>
    </row>
    <row r="128" spans="1:17" s="3" customFormat="1" ht="15" customHeight="1">
      <c r="A128" s="3">
        <v>177</v>
      </c>
      <c r="B128" s="108">
        <v>4223</v>
      </c>
      <c r="C128" s="108">
        <v>4227</v>
      </c>
      <c r="D128" s="108">
        <v>4227</v>
      </c>
      <c r="E128" s="108">
        <v>4227</v>
      </c>
      <c r="F128" s="108">
        <v>4227</v>
      </c>
      <c r="G128" s="108" t="s">
        <v>105</v>
      </c>
      <c r="H128" s="114"/>
      <c r="I128" s="114"/>
      <c r="J128" s="80"/>
      <c r="K128" s="113"/>
      <c r="L128" s="80"/>
      <c r="M128" s="113"/>
      <c r="N128" s="80"/>
      <c r="O128" s="80">
        <v>0</v>
      </c>
      <c r="P128" s="80">
        <v>0</v>
      </c>
      <c r="Q128" s="80">
        <v>0</v>
      </c>
    </row>
    <row r="129" spans="2:13" ht="15.75" customHeight="1" hidden="1">
      <c r="B129" s="11"/>
      <c r="C129" s="12"/>
      <c r="D129" s="12"/>
      <c r="E129" s="12"/>
      <c r="F129" s="12"/>
      <c r="G129" s="26" t="s">
        <v>97</v>
      </c>
      <c r="H129" s="26"/>
      <c r="I129" s="26"/>
      <c r="J129" s="13">
        <f>J131</f>
        <v>20000</v>
      </c>
      <c r="K129" s="13">
        <f>K131</f>
        <v>23800</v>
      </c>
      <c r="L129" s="13"/>
      <c r="M129" s="13">
        <f aca="true" t="shared" si="5" ref="M129:M135">L129/J129*100</f>
        <v>0</v>
      </c>
    </row>
    <row r="130" spans="2:13" ht="18" customHeight="1" hidden="1">
      <c r="B130" s="29" t="s">
        <v>66</v>
      </c>
      <c r="C130" s="29"/>
      <c r="D130" s="30"/>
      <c r="E130" s="30"/>
      <c r="F130" s="29"/>
      <c r="G130" s="46" t="s">
        <v>67</v>
      </c>
      <c r="H130" s="46"/>
      <c r="I130" s="46"/>
      <c r="J130" s="42"/>
      <c r="K130" s="33">
        <f>K132+K219</f>
        <v>23800</v>
      </c>
      <c r="L130" s="42"/>
      <c r="M130" s="33" t="e">
        <f t="shared" si="5"/>
        <v>#DIV/0!</v>
      </c>
    </row>
    <row r="131" spans="2:13" ht="18" customHeight="1" hidden="1">
      <c r="B131" s="27" t="s">
        <v>68</v>
      </c>
      <c r="C131" s="27"/>
      <c r="D131" s="28"/>
      <c r="E131" s="28"/>
      <c r="F131" s="27"/>
      <c r="G131" s="45" t="s">
        <v>69</v>
      </c>
      <c r="H131" s="45"/>
      <c r="I131" s="45"/>
      <c r="J131" s="43">
        <f aca="true" t="shared" si="6" ref="J131:K134">J132</f>
        <v>20000</v>
      </c>
      <c r="K131" s="43">
        <f t="shared" si="6"/>
        <v>23800</v>
      </c>
      <c r="L131" s="43"/>
      <c r="M131" s="43">
        <f t="shared" si="5"/>
        <v>0</v>
      </c>
    </row>
    <row r="132" spans="2:13" ht="15" customHeight="1" hidden="1">
      <c r="B132" s="14">
        <v>3</v>
      </c>
      <c r="C132" s="48"/>
      <c r="D132" s="49"/>
      <c r="E132" s="49"/>
      <c r="F132" s="48"/>
      <c r="G132" s="50" t="s">
        <v>70</v>
      </c>
      <c r="H132" s="50"/>
      <c r="I132" s="50"/>
      <c r="J132" s="15">
        <f t="shared" si="6"/>
        <v>20000</v>
      </c>
      <c r="K132" s="15">
        <f t="shared" si="6"/>
        <v>23800</v>
      </c>
      <c r="L132" s="15"/>
      <c r="M132" s="15">
        <f t="shared" si="5"/>
        <v>0</v>
      </c>
    </row>
    <row r="133" spans="2:13" ht="14.25" customHeight="1" hidden="1">
      <c r="B133" s="16">
        <v>37</v>
      </c>
      <c r="C133" s="16"/>
      <c r="D133" s="16"/>
      <c r="E133" s="16"/>
      <c r="F133" s="16"/>
      <c r="G133" s="51" t="s">
        <v>71</v>
      </c>
      <c r="H133" s="51"/>
      <c r="I133" s="51"/>
      <c r="J133" s="18">
        <f t="shared" si="6"/>
        <v>20000</v>
      </c>
      <c r="K133" s="18">
        <f t="shared" si="6"/>
        <v>23800</v>
      </c>
      <c r="L133" s="18"/>
      <c r="M133" s="18">
        <f t="shared" si="5"/>
        <v>0</v>
      </c>
    </row>
    <row r="134" spans="2:13" ht="15" customHeight="1" hidden="1">
      <c r="B134" s="19">
        <v>372</v>
      </c>
      <c r="C134" s="19"/>
      <c r="D134" s="19"/>
      <c r="E134" s="19"/>
      <c r="F134" s="19"/>
      <c r="G134" s="20" t="s">
        <v>53</v>
      </c>
      <c r="H134" s="20"/>
      <c r="I134" s="20"/>
      <c r="J134" s="21">
        <f t="shared" si="6"/>
        <v>20000</v>
      </c>
      <c r="K134" s="21">
        <f t="shared" si="6"/>
        <v>23800</v>
      </c>
      <c r="L134" s="21"/>
      <c r="M134" s="44">
        <f t="shared" si="5"/>
        <v>0</v>
      </c>
    </row>
    <row r="135" spans="2:13" ht="12" customHeight="1" hidden="1">
      <c r="B135" s="22">
        <v>3722</v>
      </c>
      <c r="C135" s="22"/>
      <c r="D135" s="23"/>
      <c r="E135" s="22"/>
      <c r="F135" s="22"/>
      <c r="G135" s="24" t="s">
        <v>72</v>
      </c>
      <c r="H135" s="24"/>
      <c r="I135" s="24"/>
      <c r="J135" s="25">
        <v>20000</v>
      </c>
      <c r="K135" s="44">
        <v>23800</v>
      </c>
      <c r="L135" s="25"/>
      <c r="M135" s="44">
        <f t="shared" si="5"/>
        <v>0</v>
      </c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16" ht="15.75">
      <c r="B142" s="2"/>
      <c r="C142" s="2"/>
      <c r="D142" s="2"/>
      <c r="E142" s="2"/>
      <c r="F142" s="2"/>
      <c r="G142" s="144"/>
      <c r="H142" s="144"/>
      <c r="I142" s="144"/>
      <c r="J142" s="144"/>
      <c r="K142" s="144"/>
      <c r="L142" s="144"/>
      <c r="M142" s="144"/>
      <c r="N142" s="144"/>
      <c r="O142" s="143"/>
      <c r="P142" s="143"/>
    </row>
    <row r="143" spans="2:9" ht="15.75">
      <c r="B143" s="2"/>
      <c r="C143" s="2"/>
      <c r="D143" s="2"/>
      <c r="E143" s="2"/>
      <c r="F143" s="2"/>
      <c r="G143" s="67"/>
      <c r="H143" s="2"/>
      <c r="I143" s="2"/>
    </row>
    <row r="144" spans="2:9" ht="15.75">
      <c r="B144" s="2"/>
      <c r="C144" s="2"/>
      <c r="D144" s="2"/>
      <c r="E144" s="2"/>
      <c r="F144" s="2"/>
      <c r="G144" s="67"/>
      <c r="H144" s="2"/>
      <c r="I144" s="2"/>
    </row>
    <row r="145" spans="2:9" ht="15.75">
      <c r="B145" s="2"/>
      <c r="C145" s="2"/>
      <c r="D145" s="2"/>
      <c r="E145" s="2"/>
      <c r="F145" s="2"/>
      <c r="G145" s="67"/>
      <c r="H145" s="2"/>
      <c r="I145" s="2"/>
    </row>
    <row r="151" ht="14.25" customHeight="1"/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  <row r="545" spans="2:9" ht="12.75">
      <c r="B545" s="2"/>
      <c r="C545" s="2"/>
      <c r="D545" s="2"/>
      <c r="E545" s="2"/>
      <c r="F545" s="2"/>
      <c r="G545" s="2"/>
      <c r="H545" s="2"/>
      <c r="I545" s="2"/>
    </row>
    <row r="546" spans="2:9" ht="12.75">
      <c r="B546" s="2"/>
      <c r="C546" s="2"/>
      <c r="D546" s="2"/>
      <c r="E546" s="2"/>
      <c r="F546" s="2"/>
      <c r="G546" s="2"/>
      <c r="H546" s="2"/>
      <c r="I546" s="2"/>
    </row>
    <row r="547" spans="2:9" ht="12.75">
      <c r="B547" s="2"/>
      <c r="C547" s="2"/>
      <c r="D547" s="2"/>
      <c r="E547" s="2"/>
      <c r="F547" s="2"/>
      <c r="G547" s="2"/>
      <c r="H547" s="2"/>
      <c r="I547" s="2"/>
    </row>
    <row r="548" spans="2:9" ht="12.75">
      <c r="B548" s="2"/>
      <c r="C548" s="2"/>
      <c r="D548" s="2"/>
      <c r="E548" s="2"/>
      <c r="F548" s="2"/>
      <c r="G548" s="2"/>
      <c r="H548" s="2"/>
      <c r="I548" s="2"/>
    </row>
    <row r="549" spans="2:9" ht="12.75">
      <c r="B549" s="2"/>
      <c r="C549" s="2"/>
      <c r="D549" s="2"/>
      <c r="E549" s="2"/>
      <c r="F549" s="2"/>
      <c r="G549" s="2"/>
      <c r="H549" s="2"/>
      <c r="I549" s="2"/>
    </row>
    <row r="550" spans="2:9" ht="12.75">
      <c r="B550" s="2"/>
      <c r="C550" s="2"/>
      <c r="D550" s="2"/>
      <c r="E550" s="2"/>
      <c r="F550" s="2"/>
      <c r="G550" s="2"/>
      <c r="H550" s="2"/>
      <c r="I550" s="2"/>
    </row>
    <row r="551" spans="2:9" ht="12.75">
      <c r="B551" s="2"/>
      <c r="C551" s="2"/>
      <c r="D551" s="2"/>
      <c r="E551" s="2"/>
      <c r="F551" s="2"/>
      <c r="G551" s="2"/>
      <c r="H551" s="2"/>
      <c r="I551" s="2"/>
    </row>
    <row r="552" spans="2:9" ht="12.75">
      <c r="B552" s="2"/>
      <c r="C552" s="2"/>
      <c r="D552" s="2"/>
      <c r="E552" s="2"/>
      <c r="F552" s="2"/>
      <c r="G552" s="2"/>
      <c r="H552" s="2"/>
      <c r="I552" s="2"/>
    </row>
    <row r="553" spans="2:9" ht="12.75">
      <c r="B553" s="2"/>
      <c r="C553" s="2"/>
      <c r="D553" s="2"/>
      <c r="E553" s="2"/>
      <c r="F553" s="2"/>
      <c r="G553" s="2"/>
      <c r="H553" s="2"/>
      <c r="I553" s="2"/>
    </row>
    <row r="554" spans="2:9" ht="12.75">
      <c r="B554" s="2"/>
      <c r="C554" s="2"/>
      <c r="D554" s="2"/>
      <c r="E554" s="2"/>
      <c r="F554" s="2"/>
      <c r="G554" s="2"/>
      <c r="H554" s="2"/>
      <c r="I554" s="2"/>
    </row>
    <row r="555" spans="2:9" ht="12.75">
      <c r="B555" s="2"/>
      <c r="C555" s="2"/>
      <c r="D555" s="2"/>
      <c r="E555" s="2"/>
      <c r="F555" s="2"/>
      <c r="G555" s="2"/>
      <c r="H555" s="2"/>
      <c r="I555" s="2"/>
    </row>
    <row r="556" spans="2:9" ht="12.75">
      <c r="B556" s="2"/>
      <c r="C556" s="2"/>
      <c r="D556" s="2"/>
      <c r="E556" s="2"/>
      <c r="F556" s="2"/>
      <c r="G556" s="2"/>
      <c r="H556" s="2"/>
      <c r="I556" s="2"/>
    </row>
    <row r="557" spans="2:9" ht="12.75">
      <c r="B557" s="2"/>
      <c r="C557" s="2"/>
      <c r="D557" s="2"/>
      <c r="E557" s="2"/>
      <c r="F557" s="2"/>
      <c r="G557" s="2"/>
      <c r="H557" s="2"/>
      <c r="I557" s="2"/>
    </row>
    <row r="558" spans="2:9" ht="12.75">
      <c r="B558" s="2"/>
      <c r="C558" s="2"/>
      <c r="D558" s="2"/>
      <c r="E558" s="2"/>
      <c r="F558" s="2"/>
      <c r="G558" s="2"/>
      <c r="H558" s="2"/>
      <c r="I558" s="2"/>
    </row>
    <row r="559" spans="2:9" ht="12.75">
      <c r="B559" s="2"/>
      <c r="C559" s="2"/>
      <c r="D559" s="2"/>
      <c r="E559" s="2"/>
      <c r="F559" s="2"/>
      <c r="G559" s="2"/>
      <c r="H559" s="2"/>
      <c r="I559" s="2"/>
    </row>
    <row r="560" spans="2:9" ht="12.75">
      <c r="B560" s="2"/>
      <c r="C560" s="2"/>
      <c r="D560" s="2"/>
      <c r="E560" s="2"/>
      <c r="F560" s="2"/>
      <c r="G560" s="2"/>
      <c r="H560" s="2"/>
      <c r="I560" s="2"/>
    </row>
    <row r="561" spans="2:9" ht="12.75">
      <c r="B561" s="2"/>
      <c r="C561" s="2"/>
      <c r="D561" s="2"/>
      <c r="E561" s="2"/>
      <c r="F561" s="2"/>
      <c r="G561" s="2"/>
      <c r="H561" s="2"/>
      <c r="I561" s="2"/>
    </row>
    <row r="562" spans="2:9" ht="12.75">
      <c r="B562" s="2"/>
      <c r="C562" s="2"/>
      <c r="D562" s="2"/>
      <c r="E562" s="2"/>
      <c r="F562" s="2"/>
      <c r="G562" s="2"/>
      <c r="H562" s="2"/>
      <c r="I562" s="2"/>
    </row>
    <row r="563" spans="2:9" ht="12.75">
      <c r="B563" s="2"/>
      <c r="C563" s="2"/>
      <c r="D563" s="2"/>
      <c r="E563" s="2"/>
      <c r="F563" s="2"/>
      <c r="G563" s="2"/>
      <c r="H563" s="2"/>
      <c r="I563" s="2"/>
    </row>
    <row r="564" spans="2:9" ht="12.75">
      <c r="B564" s="2"/>
      <c r="C564" s="2"/>
      <c r="D564" s="2"/>
      <c r="E564" s="2"/>
      <c r="F564" s="2"/>
      <c r="G564" s="2"/>
      <c r="H564" s="2"/>
      <c r="I564" s="2"/>
    </row>
    <row r="565" spans="2:9" ht="12.75">
      <c r="B565" s="2"/>
      <c r="C565" s="2"/>
      <c r="D565" s="2"/>
      <c r="E565" s="2"/>
      <c r="F565" s="2"/>
      <c r="G565" s="2"/>
      <c r="H565" s="2"/>
      <c r="I565" s="2"/>
    </row>
    <row r="566" spans="2:9" ht="12.75">
      <c r="B566" s="2"/>
      <c r="C566" s="2"/>
      <c r="D566" s="2"/>
      <c r="E566" s="2"/>
      <c r="F566" s="2"/>
      <c r="G566" s="2"/>
      <c r="H566" s="2"/>
      <c r="I566" s="2"/>
    </row>
    <row r="567" spans="2:9" ht="12.75">
      <c r="B567" s="2"/>
      <c r="C567" s="2"/>
      <c r="D567" s="2"/>
      <c r="E567" s="2"/>
      <c r="F567" s="2"/>
      <c r="G567" s="2"/>
      <c r="H567" s="2"/>
      <c r="I567" s="2"/>
    </row>
    <row r="568" spans="2:9" ht="12.75">
      <c r="B568" s="2"/>
      <c r="C568" s="2"/>
      <c r="D568" s="2"/>
      <c r="E568" s="2"/>
      <c r="F568" s="2"/>
      <c r="G568" s="2"/>
      <c r="H568" s="2"/>
      <c r="I568" s="2"/>
    </row>
    <row r="569" spans="2:9" ht="12.75">
      <c r="B569" s="2"/>
      <c r="C569" s="2"/>
      <c r="D569" s="2"/>
      <c r="E569" s="2"/>
      <c r="F569" s="2"/>
      <c r="G569" s="2"/>
      <c r="H569" s="2"/>
      <c r="I569" s="2"/>
    </row>
    <row r="570" spans="2:9" ht="12.75">
      <c r="B570" s="2"/>
      <c r="C570" s="2"/>
      <c r="D570" s="2"/>
      <c r="E570" s="2"/>
      <c r="F570" s="2"/>
      <c r="G570" s="2"/>
      <c r="H570" s="2"/>
      <c r="I570" s="2"/>
    </row>
    <row r="571" spans="2:9" ht="12.75">
      <c r="B571" s="2"/>
      <c r="C571" s="2"/>
      <c r="D571" s="2"/>
      <c r="E571" s="2"/>
      <c r="F571" s="2"/>
      <c r="G571" s="2"/>
      <c r="H571" s="2"/>
      <c r="I571" s="2"/>
    </row>
    <row r="572" spans="2:9" ht="12.75">
      <c r="B572" s="2"/>
      <c r="C572" s="2"/>
      <c r="D572" s="2"/>
      <c r="E572" s="2"/>
      <c r="F572" s="2"/>
      <c r="G572" s="2"/>
      <c r="H572" s="2"/>
      <c r="I572" s="2"/>
    </row>
    <row r="573" spans="2:9" ht="12.75">
      <c r="B573" s="2"/>
      <c r="C573" s="2"/>
      <c r="D573" s="2"/>
      <c r="E573" s="2"/>
      <c r="F573" s="2"/>
      <c r="G573" s="2"/>
      <c r="H573" s="2"/>
      <c r="I573" s="2"/>
    </row>
    <row r="574" spans="2:9" ht="12.75">
      <c r="B574" s="2"/>
      <c r="C574" s="2"/>
      <c r="D574" s="2"/>
      <c r="E574" s="2"/>
      <c r="F574" s="2"/>
      <c r="G574" s="2"/>
      <c r="H574" s="2"/>
      <c r="I574" s="2"/>
    </row>
    <row r="575" spans="2:9" ht="12.75">
      <c r="B575" s="2"/>
      <c r="C575" s="2"/>
      <c r="D575" s="2"/>
      <c r="E575" s="2"/>
      <c r="F575" s="2"/>
      <c r="G575" s="2"/>
      <c r="H575" s="2"/>
      <c r="I575" s="2"/>
    </row>
    <row r="576" spans="2:9" ht="12.75">
      <c r="B576" s="2"/>
      <c r="C576" s="2"/>
      <c r="D576" s="2"/>
      <c r="E576" s="2"/>
      <c r="F576" s="2"/>
      <c r="G576" s="2"/>
      <c r="H576" s="2"/>
      <c r="I576" s="2"/>
    </row>
    <row r="577" spans="2:9" ht="12.75">
      <c r="B577" s="2"/>
      <c r="C577" s="2"/>
      <c r="D577" s="2"/>
      <c r="E577" s="2"/>
      <c r="F577" s="2"/>
      <c r="G577" s="2"/>
      <c r="H577" s="2"/>
      <c r="I577" s="2"/>
    </row>
    <row r="578" spans="2:9" ht="12.75">
      <c r="B578" s="2"/>
      <c r="C578" s="2"/>
      <c r="D578" s="2"/>
      <c r="E578" s="2"/>
      <c r="F578" s="2"/>
      <c r="G578" s="2"/>
      <c r="H578" s="2"/>
      <c r="I578" s="2"/>
    </row>
    <row r="579" spans="2:9" ht="12.75">
      <c r="B579" s="2"/>
      <c r="C579" s="2"/>
      <c r="D579" s="2"/>
      <c r="E579" s="2"/>
      <c r="F579" s="2"/>
      <c r="G579" s="2"/>
      <c r="H579" s="2"/>
      <c r="I579" s="2"/>
    </row>
    <row r="580" spans="2:9" ht="12.75">
      <c r="B580" s="2"/>
      <c r="C580" s="2"/>
      <c r="D580" s="2"/>
      <c r="E580" s="2"/>
      <c r="F580" s="2"/>
      <c r="G580" s="2"/>
      <c r="H580" s="2"/>
      <c r="I580" s="2"/>
    </row>
    <row r="581" spans="2:9" ht="12.75">
      <c r="B581" s="2"/>
      <c r="C581" s="2"/>
      <c r="D581" s="2"/>
      <c r="E581" s="2"/>
      <c r="F581" s="2"/>
      <c r="G581" s="2"/>
      <c r="H581" s="2"/>
      <c r="I581" s="2"/>
    </row>
    <row r="582" spans="2:9" ht="12.75">
      <c r="B582" s="2"/>
      <c r="C582" s="2"/>
      <c r="D582" s="2"/>
      <c r="E582" s="2"/>
      <c r="F582" s="2"/>
      <c r="G582" s="2"/>
      <c r="H582" s="2"/>
      <c r="I582" s="2"/>
    </row>
    <row r="583" spans="2:9" ht="12.75">
      <c r="B583" s="2"/>
      <c r="C583" s="2"/>
      <c r="D583" s="2"/>
      <c r="E583" s="2"/>
      <c r="F583" s="2"/>
      <c r="G583" s="2"/>
      <c r="H583" s="2"/>
      <c r="I583" s="2"/>
    </row>
    <row r="584" spans="2:9" ht="12.75">
      <c r="B584" s="2"/>
      <c r="C584" s="2"/>
      <c r="D584" s="2"/>
      <c r="E584" s="2"/>
      <c r="F584" s="2"/>
      <c r="G584" s="2"/>
      <c r="H584" s="2"/>
      <c r="I584" s="2"/>
    </row>
    <row r="585" spans="2:9" ht="12.75">
      <c r="B585" s="2"/>
      <c r="C585" s="2"/>
      <c r="D585" s="2"/>
      <c r="E585" s="2"/>
      <c r="F585" s="2"/>
      <c r="G585" s="2"/>
      <c r="H585" s="2"/>
      <c r="I585" s="2"/>
    </row>
    <row r="586" spans="2:9" ht="12.75">
      <c r="B586" s="2"/>
      <c r="C586" s="2"/>
      <c r="D586" s="2"/>
      <c r="E586" s="2"/>
      <c r="F586" s="2"/>
      <c r="G586" s="2"/>
      <c r="H586" s="2"/>
      <c r="I586" s="2"/>
    </row>
    <row r="587" spans="2:9" ht="12.75">
      <c r="B587" s="2"/>
      <c r="C587" s="2"/>
      <c r="D587" s="2"/>
      <c r="E587" s="2"/>
      <c r="F587" s="2"/>
      <c r="G587" s="2"/>
      <c r="H587" s="2"/>
      <c r="I587" s="2"/>
    </row>
    <row r="588" spans="2:9" ht="12.75">
      <c r="B588" s="2"/>
      <c r="C588" s="2"/>
      <c r="D588" s="2"/>
      <c r="E588" s="2"/>
      <c r="F588" s="2"/>
      <c r="G588" s="2"/>
      <c r="H588" s="2"/>
      <c r="I588" s="2"/>
    </row>
    <row r="589" spans="2:9" ht="12.75">
      <c r="B589" s="2"/>
      <c r="C589" s="2"/>
      <c r="D589" s="2"/>
      <c r="E589" s="2"/>
      <c r="F589" s="2"/>
      <c r="G589" s="2"/>
      <c r="H589" s="2"/>
      <c r="I589" s="2"/>
    </row>
    <row r="590" spans="2:9" ht="12.75">
      <c r="B590" s="2"/>
      <c r="C590" s="2"/>
      <c r="D590" s="2"/>
      <c r="E590" s="2"/>
      <c r="F590" s="2"/>
      <c r="G590" s="2"/>
      <c r="H590" s="2"/>
      <c r="I590" s="2"/>
    </row>
    <row r="591" spans="2:9" ht="12.75">
      <c r="B591" s="2"/>
      <c r="C591" s="2"/>
      <c r="D591" s="2"/>
      <c r="E591" s="2"/>
      <c r="F591" s="2"/>
      <c r="G591" s="2"/>
      <c r="H591" s="2"/>
      <c r="I591" s="2"/>
    </row>
    <row r="592" spans="2:9" ht="12.75">
      <c r="B592" s="2"/>
      <c r="C592" s="2"/>
      <c r="D592" s="2"/>
      <c r="E592" s="2"/>
      <c r="F592" s="2"/>
      <c r="G592" s="2"/>
      <c r="H592" s="2"/>
      <c r="I592" s="2"/>
    </row>
    <row r="593" spans="2:9" ht="12.75">
      <c r="B593" s="2"/>
      <c r="C593" s="2"/>
      <c r="D593" s="2"/>
      <c r="E593" s="2"/>
      <c r="F593" s="2"/>
      <c r="G593" s="2"/>
      <c r="H593" s="2"/>
      <c r="I593" s="2"/>
    </row>
    <row r="594" spans="2:9" ht="12.75">
      <c r="B594" s="2"/>
      <c r="C594" s="2"/>
      <c r="D594" s="2"/>
      <c r="E594" s="2"/>
      <c r="F594" s="2"/>
      <c r="G594" s="2"/>
      <c r="H594" s="2"/>
      <c r="I594" s="2"/>
    </row>
    <row r="595" spans="2:9" ht="12.75">
      <c r="B595" s="2"/>
      <c r="C595" s="2"/>
      <c r="D595" s="2"/>
      <c r="E595" s="2"/>
      <c r="F595" s="2"/>
      <c r="G595" s="2"/>
      <c r="H595" s="2"/>
      <c r="I595" s="2"/>
    </row>
    <row r="596" spans="2:9" ht="12.75">
      <c r="B596" s="2"/>
      <c r="C596" s="2"/>
      <c r="D596" s="2"/>
      <c r="E596" s="2"/>
      <c r="F596" s="2"/>
      <c r="G596" s="2"/>
      <c r="H596" s="2"/>
      <c r="I596" s="2"/>
    </row>
    <row r="597" spans="2:9" ht="12.75">
      <c r="B597" s="2"/>
      <c r="C597" s="2"/>
      <c r="D597" s="2"/>
      <c r="E597" s="2"/>
      <c r="F597" s="2"/>
      <c r="G597" s="2"/>
      <c r="H597" s="2"/>
      <c r="I597" s="2"/>
    </row>
    <row r="598" spans="2:9" ht="12.75">
      <c r="B598" s="2"/>
      <c r="C598" s="2"/>
      <c r="D598" s="2"/>
      <c r="E598" s="2"/>
      <c r="F598" s="2"/>
      <c r="G598" s="2"/>
      <c r="H598" s="2"/>
      <c r="I598" s="2"/>
    </row>
    <row r="599" spans="2:9" ht="12.75">
      <c r="B599" s="2"/>
      <c r="C599" s="2"/>
      <c r="D599" s="2"/>
      <c r="E599" s="2"/>
      <c r="F599" s="2"/>
      <c r="G599" s="2"/>
      <c r="H599" s="2"/>
      <c r="I599" s="2"/>
    </row>
    <row r="600" spans="2:9" ht="12.75">
      <c r="B600" s="2"/>
      <c r="C600" s="2"/>
      <c r="D600" s="2"/>
      <c r="E600" s="2"/>
      <c r="F600" s="2"/>
      <c r="G600" s="2"/>
      <c r="H600" s="2"/>
      <c r="I600" s="2"/>
    </row>
    <row r="601" spans="2:9" ht="12.75">
      <c r="B601" s="2"/>
      <c r="C601" s="2"/>
      <c r="D601" s="2"/>
      <c r="E601" s="2"/>
      <c r="F601" s="2"/>
      <c r="G601" s="2"/>
      <c r="H601" s="2"/>
      <c r="I601" s="2"/>
    </row>
    <row r="602" spans="2:9" ht="12.75">
      <c r="B602" s="2"/>
      <c r="C602" s="2"/>
      <c r="D602" s="2"/>
      <c r="E602" s="2"/>
      <c r="F602" s="2"/>
      <c r="G602" s="2"/>
      <c r="H602" s="2"/>
      <c r="I602" s="2"/>
    </row>
    <row r="603" spans="2:9" ht="12.75">
      <c r="B603" s="2"/>
      <c r="C603" s="2"/>
      <c r="D603" s="2"/>
      <c r="E603" s="2"/>
      <c r="F603" s="2"/>
      <c r="G603" s="2"/>
      <c r="H603" s="2"/>
      <c r="I603" s="2"/>
    </row>
    <row r="604" spans="2:9" ht="12.75">
      <c r="B604" s="2"/>
      <c r="C604" s="2"/>
      <c r="D604" s="2"/>
      <c r="E604" s="2"/>
      <c r="F604" s="2"/>
      <c r="G604" s="2"/>
      <c r="H604" s="2"/>
      <c r="I604" s="2"/>
    </row>
    <row r="605" spans="2:9" ht="12.75">
      <c r="B605" s="2"/>
      <c r="C605" s="2"/>
      <c r="D605" s="2"/>
      <c r="E605" s="2"/>
      <c r="F605" s="2"/>
      <c r="G605" s="2"/>
      <c r="H605" s="2"/>
      <c r="I605" s="2"/>
    </row>
    <row r="606" spans="2:9" ht="12.75">
      <c r="B606" s="2"/>
      <c r="C606" s="2"/>
      <c r="D606" s="2"/>
      <c r="E606" s="2"/>
      <c r="F606" s="2"/>
      <c r="G606" s="2"/>
      <c r="H606" s="2"/>
      <c r="I606" s="2"/>
    </row>
    <row r="607" spans="2:9" ht="12.75">
      <c r="B607" s="2"/>
      <c r="C607" s="2"/>
      <c r="D607" s="2"/>
      <c r="E607" s="2"/>
      <c r="F607" s="2"/>
      <c r="G607" s="2"/>
      <c r="H607" s="2"/>
      <c r="I607" s="2"/>
    </row>
    <row r="608" spans="2:9" ht="12.75">
      <c r="B608" s="2"/>
      <c r="C608" s="2"/>
      <c r="D608" s="2"/>
      <c r="E608" s="2"/>
      <c r="F608" s="2"/>
      <c r="G608" s="2"/>
      <c r="H608" s="2"/>
      <c r="I608" s="2"/>
    </row>
    <row r="609" spans="2:9" ht="12.75">
      <c r="B609" s="2"/>
      <c r="C609" s="2"/>
      <c r="D609" s="2"/>
      <c r="E609" s="2"/>
      <c r="F609" s="2"/>
      <c r="G609" s="2"/>
      <c r="H609" s="2"/>
      <c r="I609" s="2"/>
    </row>
    <row r="610" spans="2:9" ht="12.75">
      <c r="B610" s="2"/>
      <c r="C610" s="2"/>
      <c r="D610" s="2"/>
      <c r="E610" s="2"/>
      <c r="F610" s="2"/>
      <c r="G610" s="2"/>
      <c r="H610" s="2"/>
      <c r="I610" s="2"/>
    </row>
    <row r="611" spans="2:9" ht="12.75">
      <c r="B611" s="2"/>
      <c r="C611" s="2"/>
      <c r="D611" s="2"/>
      <c r="E611" s="2"/>
      <c r="F611" s="2"/>
      <c r="G611" s="2"/>
      <c r="H611" s="2"/>
      <c r="I611" s="2"/>
    </row>
    <row r="612" spans="2:9" ht="12.75">
      <c r="B612" s="2"/>
      <c r="C612" s="2"/>
      <c r="D612" s="2"/>
      <c r="E612" s="2"/>
      <c r="F612" s="2"/>
      <c r="G612" s="2"/>
      <c r="H612" s="2"/>
      <c r="I612" s="2"/>
    </row>
    <row r="613" spans="2:9" ht="12.75">
      <c r="B613" s="2"/>
      <c r="C613" s="2"/>
      <c r="D613" s="2"/>
      <c r="E613" s="2"/>
      <c r="F613" s="2"/>
      <c r="G613" s="2"/>
      <c r="H613" s="2"/>
      <c r="I613" s="2"/>
    </row>
    <row r="614" spans="2:9" ht="12.75">
      <c r="B614" s="2"/>
      <c r="C614" s="2"/>
      <c r="D614" s="2"/>
      <c r="E614" s="2"/>
      <c r="F614" s="2"/>
      <c r="G614" s="2"/>
      <c r="H614" s="2"/>
      <c r="I614" s="2"/>
    </row>
    <row r="615" spans="2:9" ht="12.75">
      <c r="B615" s="2"/>
      <c r="C615" s="2"/>
      <c r="D615" s="2"/>
      <c r="E615" s="2"/>
      <c r="F615" s="2"/>
      <c r="G615" s="2"/>
      <c r="H615" s="2"/>
      <c r="I615" s="2"/>
    </row>
    <row r="616" spans="2:9" ht="12.75">
      <c r="B616" s="2"/>
      <c r="C616" s="2"/>
      <c r="D616" s="2"/>
      <c r="E616" s="2"/>
      <c r="F616" s="2"/>
      <c r="G616" s="2"/>
      <c r="H616" s="2"/>
      <c r="I616" s="2"/>
    </row>
    <row r="617" spans="2:9" ht="12.75">
      <c r="B617" s="2"/>
      <c r="C617" s="2"/>
      <c r="D617" s="2"/>
      <c r="E617" s="2"/>
      <c r="F617" s="2"/>
      <c r="G617" s="2"/>
      <c r="H617" s="2"/>
      <c r="I617" s="2"/>
    </row>
    <row r="618" spans="2:9" ht="12.75">
      <c r="B618" s="2"/>
      <c r="C618" s="2"/>
      <c r="D618" s="2"/>
      <c r="E618" s="2"/>
      <c r="F618" s="2"/>
      <c r="G618" s="2"/>
      <c r="H618" s="2"/>
      <c r="I618" s="2"/>
    </row>
    <row r="619" spans="2:9" ht="12.75">
      <c r="B619" s="2"/>
      <c r="C619" s="2"/>
      <c r="D619" s="2"/>
      <c r="E619" s="2"/>
      <c r="F619" s="2"/>
      <c r="G619" s="2"/>
      <c r="H619" s="2"/>
      <c r="I619" s="2"/>
    </row>
    <row r="620" spans="2:9" ht="12.75">
      <c r="B620" s="2"/>
      <c r="C620" s="2"/>
      <c r="D620" s="2"/>
      <c r="E620" s="2"/>
      <c r="F620" s="2"/>
      <c r="G620" s="2"/>
      <c r="H620" s="2"/>
      <c r="I620" s="2"/>
    </row>
    <row r="621" spans="2:9" ht="12.75">
      <c r="B621" s="2"/>
      <c r="C621" s="2"/>
      <c r="D621" s="2"/>
      <c r="E621" s="2"/>
      <c r="F621" s="2"/>
      <c r="G621" s="2"/>
      <c r="H621" s="2"/>
      <c r="I621" s="2"/>
    </row>
    <row r="622" spans="2:9" ht="12.75">
      <c r="B622" s="2"/>
      <c r="C622" s="2"/>
      <c r="D622" s="2"/>
      <c r="E622" s="2"/>
      <c r="F622" s="2"/>
      <c r="G622" s="2"/>
      <c r="H622" s="2"/>
      <c r="I622" s="2"/>
    </row>
    <row r="623" spans="2:9" ht="12.75">
      <c r="B623" s="2"/>
      <c r="C623" s="2"/>
      <c r="D623" s="2"/>
      <c r="E623" s="2"/>
      <c r="F623" s="2"/>
      <c r="G623" s="2"/>
      <c r="H623" s="2"/>
      <c r="I623" s="2"/>
    </row>
    <row r="624" spans="2:9" ht="12.75">
      <c r="B624" s="2"/>
      <c r="C624" s="2"/>
      <c r="D624" s="2"/>
      <c r="E624" s="2"/>
      <c r="F624" s="2"/>
      <c r="G624" s="2"/>
      <c r="H624" s="2"/>
      <c r="I624" s="2"/>
    </row>
    <row r="625" spans="2:9" ht="12.75">
      <c r="B625" s="2"/>
      <c r="C625" s="2"/>
      <c r="D625" s="2"/>
      <c r="E625" s="2"/>
      <c r="F625" s="2"/>
      <c r="G625" s="2"/>
      <c r="H625" s="2"/>
      <c r="I625" s="2"/>
    </row>
    <row r="626" spans="2:9" ht="12.75">
      <c r="B626" s="2"/>
      <c r="C626" s="2"/>
      <c r="D626" s="2"/>
      <c r="E626" s="2"/>
      <c r="F626" s="2"/>
      <c r="G626" s="2"/>
      <c r="H626" s="2"/>
      <c r="I626" s="2"/>
    </row>
    <row r="627" spans="2:9" ht="12.75">
      <c r="B627" s="2"/>
      <c r="C627" s="2"/>
      <c r="D627" s="2"/>
      <c r="E627" s="2"/>
      <c r="F627" s="2"/>
      <c r="G627" s="2"/>
      <c r="H627" s="2"/>
      <c r="I627" s="2"/>
    </row>
    <row r="628" spans="2:9" ht="12.75">
      <c r="B628" s="2"/>
      <c r="C628" s="2"/>
      <c r="D628" s="2"/>
      <c r="E628" s="2"/>
      <c r="F628" s="2"/>
      <c r="G628" s="2"/>
      <c r="H628" s="2"/>
      <c r="I628" s="2"/>
    </row>
    <row r="629" spans="2:9" ht="12.75">
      <c r="B629" s="2"/>
      <c r="C629" s="2"/>
      <c r="D629" s="2"/>
      <c r="E629" s="2"/>
      <c r="F629" s="2"/>
      <c r="G629" s="2"/>
      <c r="H629" s="2"/>
      <c r="I629" s="2"/>
    </row>
    <row r="630" spans="2:9" ht="12.75">
      <c r="B630" s="2"/>
      <c r="C630" s="2"/>
      <c r="D630" s="2"/>
      <c r="E630" s="2"/>
      <c r="F630" s="2"/>
      <c r="G630" s="2"/>
      <c r="H630" s="2"/>
      <c r="I630" s="2"/>
    </row>
    <row r="631" spans="2:9" ht="12.75">
      <c r="B631" s="2"/>
      <c r="C631" s="2"/>
      <c r="D631" s="2"/>
      <c r="E631" s="2"/>
      <c r="F631" s="2"/>
      <c r="G631" s="2"/>
      <c r="H631" s="2"/>
      <c r="I631" s="2"/>
    </row>
    <row r="632" spans="2:9" ht="12.75">
      <c r="B632" s="2"/>
      <c r="C632" s="2"/>
      <c r="D632" s="2"/>
      <c r="E632" s="2"/>
      <c r="F632" s="2"/>
      <c r="G632" s="2"/>
      <c r="H632" s="2"/>
      <c r="I632" s="2"/>
    </row>
    <row r="633" spans="2:9" ht="12.75">
      <c r="B633" s="2"/>
      <c r="C633" s="2"/>
      <c r="D633" s="2"/>
      <c r="E633" s="2"/>
      <c r="F633" s="2"/>
      <c r="G633" s="2"/>
      <c r="H633" s="2"/>
      <c r="I633" s="2"/>
    </row>
    <row r="634" spans="2:9" ht="12.75">
      <c r="B634" s="2"/>
      <c r="C634" s="2"/>
      <c r="D634" s="2"/>
      <c r="E634" s="2"/>
      <c r="F634" s="2"/>
      <c r="G634" s="2"/>
      <c r="H634" s="2"/>
      <c r="I634" s="2"/>
    </row>
    <row r="635" spans="2:9" ht="12.75">
      <c r="B635" s="2"/>
      <c r="C635" s="2"/>
      <c r="D635" s="2"/>
      <c r="E635" s="2"/>
      <c r="F635" s="2"/>
      <c r="G635" s="2"/>
      <c r="H635" s="2"/>
      <c r="I635" s="2"/>
    </row>
    <row r="636" spans="2:9" ht="12.75">
      <c r="B636" s="2"/>
      <c r="C636" s="2"/>
      <c r="D636" s="2"/>
      <c r="E636" s="2"/>
      <c r="F636" s="2"/>
      <c r="G636" s="2"/>
      <c r="H636" s="2"/>
      <c r="I636" s="2"/>
    </row>
    <row r="637" spans="2:9" ht="12.75">
      <c r="B637" s="2"/>
      <c r="C637" s="2"/>
      <c r="D637" s="2"/>
      <c r="E637" s="2"/>
      <c r="F637" s="2"/>
      <c r="G637" s="2"/>
      <c r="H637" s="2"/>
      <c r="I637" s="2"/>
    </row>
    <row r="638" spans="2:9" ht="12.75">
      <c r="B638" s="2"/>
      <c r="C638" s="2"/>
      <c r="D638" s="2"/>
      <c r="E638" s="2"/>
      <c r="F638" s="2"/>
      <c r="G638" s="2"/>
      <c r="H638" s="2"/>
      <c r="I638" s="2"/>
    </row>
    <row r="639" spans="2:9" ht="12.75">
      <c r="B639" s="2"/>
      <c r="C639" s="2"/>
      <c r="D639" s="2"/>
      <c r="E639" s="2"/>
      <c r="F639" s="2"/>
      <c r="G639" s="2"/>
      <c r="H639" s="2"/>
      <c r="I639" s="2"/>
    </row>
    <row r="640" spans="2:9" ht="12.75">
      <c r="B640" s="2"/>
      <c r="C640" s="2"/>
      <c r="D640" s="2"/>
      <c r="E640" s="2"/>
      <c r="F640" s="2"/>
      <c r="G640" s="2"/>
      <c r="H640" s="2"/>
      <c r="I640" s="2"/>
    </row>
    <row r="641" spans="2:9" ht="12.75">
      <c r="B641" s="2"/>
      <c r="C641" s="2"/>
      <c r="D641" s="2"/>
      <c r="E641" s="2"/>
      <c r="F641" s="2"/>
      <c r="G641" s="2"/>
      <c r="H641" s="2"/>
      <c r="I641" s="2"/>
    </row>
    <row r="642" spans="2:9" ht="12.75">
      <c r="B642" s="2"/>
      <c r="C642" s="2"/>
      <c r="D642" s="2"/>
      <c r="E642" s="2"/>
      <c r="F642" s="2"/>
      <c r="G642" s="2"/>
      <c r="H642" s="2"/>
      <c r="I642" s="2"/>
    </row>
    <row r="643" spans="2:9" ht="12.75">
      <c r="B643" s="2"/>
      <c r="C643" s="2"/>
      <c r="D643" s="2"/>
      <c r="E643" s="2"/>
      <c r="F643" s="2"/>
      <c r="G643" s="2"/>
      <c r="H643" s="2"/>
      <c r="I643" s="2"/>
    </row>
    <row r="644" spans="2:9" ht="12.75">
      <c r="B644" s="2"/>
      <c r="C644" s="2"/>
      <c r="D644" s="2"/>
      <c r="E644" s="2"/>
      <c r="F644" s="2"/>
      <c r="G644" s="2"/>
      <c r="H644" s="2"/>
      <c r="I644" s="2"/>
    </row>
    <row r="645" spans="2:9" ht="12.75">
      <c r="B645" s="2"/>
      <c r="C645" s="2"/>
      <c r="D645" s="2"/>
      <c r="E645" s="2"/>
      <c r="F645" s="2"/>
      <c r="G645" s="2"/>
      <c r="H645" s="2"/>
      <c r="I645" s="2"/>
    </row>
    <row r="646" spans="2:9" ht="12.75">
      <c r="B646" s="2"/>
      <c r="C646" s="2"/>
      <c r="D646" s="2"/>
      <c r="E646" s="2"/>
      <c r="F646" s="2"/>
      <c r="G646" s="2"/>
      <c r="H646" s="2"/>
      <c r="I646" s="2"/>
    </row>
    <row r="647" spans="2:9" ht="12.75">
      <c r="B647" s="2"/>
      <c r="C647" s="2"/>
      <c r="D647" s="2"/>
      <c r="E647" s="2"/>
      <c r="F647" s="2"/>
      <c r="G647" s="2"/>
      <c r="H647" s="2"/>
      <c r="I647" s="2"/>
    </row>
    <row r="648" spans="2:9" ht="12.75">
      <c r="B648" s="2"/>
      <c r="C648" s="2"/>
      <c r="D648" s="2"/>
      <c r="E648" s="2"/>
      <c r="F648" s="2"/>
      <c r="G648" s="2"/>
      <c r="H648" s="2"/>
      <c r="I648" s="2"/>
    </row>
    <row r="649" spans="2:9" ht="12.75">
      <c r="B649" s="2"/>
      <c r="C649" s="2"/>
      <c r="D649" s="2"/>
      <c r="E649" s="2"/>
      <c r="F649" s="2"/>
      <c r="G649" s="2"/>
      <c r="H649" s="2"/>
      <c r="I649" s="2"/>
    </row>
    <row r="650" spans="2:9" ht="12.75">
      <c r="B650" s="2"/>
      <c r="C650" s="2"/>
      <c r="D650" s="2"/>
      <c r="E650" s="2"/>
      <c r="F650" s="2"/>
      <c r="G650" s="2"/>
      <c r="H650" s="2"/>
      <c r="I650" s="2"/>
    </row>
    <row r="651" spans="2:9" ht="12.75">
      <c r="B651" s="2"/>
      <c r="C651" s="2"/>
      <c r="D651" s="2"/>
      <c r="E651" s="2"/>
      <c r="F651" s="2"/>
      <c r="G651" s="2"/>
      <c r="H651" s="2"/>
      <c r="I651" s="2"/>
    </row>
    <row r="652" spans="2:9" ht="12.75">
      <c r="B652" s="2"/>
      <c r="C652" s="2"/>
      <c r="D652" s="2"/>
      <c r="E652" s="2"/>
      <c r="F652" s="2"/>
      <c r="G652" s="2"/>
      <c r="H652" s="2"/>
      <c r="I652" s="2"/>
    </row>
    <row r="653" spans="2:9" ht="12.75">
      <c r="B653" s="2"/>
      <c r="C653" s="2"/>
      <c r="D653" s="2"/>
      <c r="E653" s="2"/>
      <c r="F653" s="2"/>
      <c r="G653" s="2"/>
      <c r="H653" s="2"/>
      <c r="I653" s="2"/>
    </row>
    <row r="654" spans="2:9" ht="12.75">
      <c r="B654" s="2"/>
      <c r="C654" s="2"/>
      <c r="D654" s="2"/>
      <c r="E654" s="2"/>
      <c r="F654" s="2"/>
      <c r="G654" s="2"/>
      <c r="H654" s="2"/>
      <c r="I654" s="2"/>
    </row>
    <row r="655" spans="2:9" ht="12.75">
      <c r="B655" s="2"/>
      <c r="C655" s="2"/>
      <c r="D655" s="2"/>
      <c r="E655" s="2"/>
      <c r="F655" s="2"/>
      <c r="G655" s="2"/>
      <c r="H655" s="2"/>
      <c r="I655" s="2"/>
    </row>
    <row r="656" spans="2:9" ht="12.75">
      <c r="B656" s="2"/>
      <c r="C656" s="2"/>
      <c r="D656" s="2"/>
      <c r="E656" s="2"/>
      <c r="F656" s="2"/>
      <c r="G656" s="2"/>
      <c r="H656" s="2"/>
      <c r="I656" s="2"/>
    </row>
    <row r="657" spans="2:9" ht="12.75">
      <c r="B657" s="2"/>
      <c r="C657" s="2"/>
      <c r="D657" s="2"/>
      <c r="E657" s="2"/>
      <c r="F657" s="2"/>
      <c r="G657" s="2"/>
      <c r="H657" s="2"/>
      <c r="I657" s="2"/>
    </row>
    <row r="658" spans="2:9" ht="12.75">
      <c r="B658" s="2"/>
      <c r="C658" s="2"/>
      <c r="D658" s="2"/>
      <c r="E658" s="2"/>
      <c r="F658" s="2"/>
      <c r="G658" s="2"/>
      <c r="H658" s="2"/>
      <c r="I658" s="2"/>
    </row>
    <row r="659" spans="2:9" ht="12.75">
      <c r="B659" s="2"/>
      <c r="C659" s="2"/>
      <c r="D659" s="2"/>
      <c r="E659" s="2"/>
      <c r="F659" s="2"/>
      <c r="G659" s="2"/>
      <c r="H659" s="2"/>
      <c r="I659" s="2"/>
    </row>
    <row r="660" spans="2:9" ht="12.75">
      <c r="B660" s="2"/>
      <c r="C660" s="2"/>
      <c r="D660" s="2"/>
      <c r="E660" s="2"/>
      <c r="F660" s="2"/>
      <c r="G660" s="2"/>
      <c r="H660" s="2"/>
      <c r="I660" s="2"/>
    </row>
    <row r="661" spans="2:9" ht="12.75">
      <c r="B661" s="2"/>
      <c r="C661" s="2"/>
      <c r="D661" s="2"/>
      <c r="E661" s="2"/>
      <c r="F661" s="2"/>
      <c r="G661" s="2"/>
      <c r="H661" s="2"/>
      <c r="I661" s="2"/>
    </row>
    <row r="662" spans="2:9" ht="12.75">
      <c r="B662" s="2"/>
      <c r="C662" s="2"/>
      <c r="D662" s="2"/>
      <c r="E662" s="2"/>
      <c r="F662" s="2"/>
      <c r="G662" s="2"/>
      <c r="H662" s="2"/>
      <c r="I662" s="2"/>
    </row>
    <row r="663" spans="2:9" ht="12.75">
      <c r="B663" s="2"/>
      <c r="C663" s="2"/>
      <c r="D663" s="2"/>
      <c r="E663" s="2"/>
      <c r="F663" s="2"/>
      <c r="G663" s="2"/>
      <c r="H663" s="2"/>
      <c r="I663" s="2"/>
    </row>
    <row r="664" spans="2:9" ht="12.75">
      <c r="B664" s="2"/>
      <c r="C664" s="2"/>
      <c r="D664" s="2"/>
      <c r="E664" s="2"/>
      <c r="F664" s="2"/>
      <c r="G664" s="2"/>
      <c r="H664" s="2"/>
      <c r="I664" s="2"/>
    </row>
    <row r="665" spans="2:9" ht="12.75">
      <c r="B665" s="2"/>
      <c r="C665" s="2"/>
      <c r="D665" s="2"/>
      <c r="E665" s="2"/>
      <c r="F665" s="2"/>
      <c r="G665" s="2"/>
      <c r="H665" s="2"/>
      <c r="I665" s="2"/>
    </row>
    <row r="666" spans="2:9" ht="12.75">
      <c r="B666" s="2"/>
      <c r="C666" s="2"/>
      <c r="D666" s="2"/>
      <c r="E666" s="2"/>
      <c r="F666" s="2"/>
      <c r="G666" s="2"/>
      <c r="H666" s="2"/>
      <c r="I666" s="2"/>
    </row>
    <row r="667" spans="2:9" ht="12.75">
      <c r="B667" s="2"/>
      <c r="C667" s="2"/>
      <c r="D667" s="2"/>
      <c r="E667" s="2"/>
      <c r="F667" s="2"/>
      <c r="G667" s="2"/>
      <c r="H667" s="2"/>
      <c r="I667" s="2"/>
    </row>
    <row r="668" spans="2:9" ht="12.75">
      <c r="B668" s="2"/>
      <c r="C668" s="2"/>
      <c r="D668" s="2"/>
      <c r="E668" s="2"/>
      <c r="F668" s="2"/>
      <c r="G668" s="2"/>
      <c r="H668" s="2"/>
      <c r="I668" s="2"/>
    </row>
    <row r="669" spans="2:9" ht="12.75">
      <c r="B669" s="2"/>
      <c r="C669" s="2"/>
      <c r="D669" s="2"/>
      <c r="E669" s="2"/>
      <c r="F669" s="2"/>
      <c r="G669" s="2"/>
      <c r="H669" s="2"/>
      <c r="I669" s="2"/>
    </row>
    <row r="670" spans="2:9" ht="12.75">
      <c r="B670" s="2"/>
      <c r="C670" s="2"/>
      <c r="D670" s="2"/>
      <c r="E670" s="2"/>
      <c r="F670" s="2"/>
      <c r="G670" s="2"/>
      <c r="H670" s="2"/>
      <c r="I670" s="2"/>
    </row>
    <row r="671" spans="2:9" ht="12.75">
      <c r="B671" s="2"/>
      <c r="C671" s="2"/>
      <c r="D671" s="2"/>
      <c r="E671" s="2"/>
      <c r="F671" s="2"/>
      <c r="G671" s="2"/>
      <c r="H671" s="2"/>
      <c r="I671" s="2"/>
    </row>
    <row r="672" spans="2:9" ht="12.75">
      <c r="B672" s="2"/>
      <c r="C672" s="2"/>
      <c r="D672" s="2"/>
      <c r="E672" s="2"/>
      <c r="F672" s="2"/>
      <c r="G672" s="2"/>
      <c r="H672" s="2"/>
      <c r="I672" s="2"/>
    </row>
    <row r="673" spans="2:9" ht="12.75">
      <c r="B673" s="2"/>
      <c r="C673" s="2"/>
      <c r="D673" s="2"/>
      <c r="E673" s="2"/>
      <c r="F673" s="2"/>
      <c r="G673" s="2"/>
      <c r="H673" s="2"/>
      <c r="I673" s="2"/>
    </row>
    <row r="674" spans="2:9" ht="12.75">
      <c r="B674" s="2"/>
      <c r="C674" s="2"/>
      <c r="D674" s="2"/>
      <c r="E674" s="2"/>
      <c r="F674" s="2"/>
      <c r="G674" s="2"/>
      <c r="H674" s="2"/>
      <c r="I674" s="2"/>
    </row>
    <row r="675" spans="2:9" ht="12.75">
      <c r="B675" s="2"/>
      <c r="C675" s="2"/>
      <c r="D675" s="2"/>
      <c r="E675" s="2"/>
      <c r="F675" s="2"/>
      <c r="G675" s="2"/>
      <c r="H675" s="2"/>
      <c r="I675" s="2"/>
    </row>
    <row r="676" spans="2:9" ht="12.75">
      <c r="B676" s="2"/>
      <c r="C676" s="2"/>
      <c r="D676" s="2"/>
      <c r="E676" s="2"/>
      <c r="F676" s="2"/>
      <c r="G676" s="2"/>
      <c r="H676" s="2"/>
      <c r="I676" s="2"/>
    </row>
    <row r="677" spans="2:9" ht="12.75">
      <c r="B677" s="2"/>
      <c r="C677" s="2"/>
      <c r="D677" s="2"/>
      <c r="E677" s="2"/>
      <c r="F677" s="2"/>
      <c r="G677" s="2"/>
      <c r="H677" s="2"/>
      <c r="I677" s="2"/>
    </row>
    <row r="678" spans="2:9" ht="12.75">
      <c r="B678" s="2"/>
      <c r="C678" s="2"/>
      <c r="D678" s="2"/>
      <c r="E678" s="2"/>
      <c r="F678" s="2"/>
      <c r="G678" s="2"/>
      <c r="H678" s="2"/>
      <c r="I678" s="2"/>
    </row>
    <row r="679" spans="2:9" ht="12.75">
      <c r="B679" s="2"/>
      <c r="C679" s="2"/>
      <c r="D679" s="2"/>
      <c r="E679" s="2"/>
      <c r="F679" s="2"/>
      <c r="G679" s="2"/>
      <c r="H679" s="2"/>
      <c r="I679" s="2"/>
    </row>
    <row r="680" spans="2:9" ht="12.75">
      <c r="B680" s="2"/>
      <c r="C680" s="2"/>
      <c r="D680" s="2"/>
      <c r="E680" s="2"/>
      <c r="F680" s="2"/>
      <c r="G680" s="2"/>
      <c r="H680" s="2"/>
      <c r="I680" s="2"/>
    </row>
    <row r="681" spans="2:9" ht="12.75">
      <c r="B681" s="2"/>
      <c r="C681" s="2"/>
      <c r="D681" s="2"/>
      <c r="E681" s="2"/>
      <c r="F681" s="2"/>
      <c r="G681" s="2"/>
      <c r="H681" s="2"/>
      <c r="I681" s="2"/>
    </row>
    <row r="682" spans="2:9" ht="12.75">
      <c r="B682" s="2"/>
      <c r="C682" s="2"/>
      <c r="D682" s="2"/>
      <c r="E682" s="2"/>
      <c r="F682" s="2"/>
      <c r="G682" s="2"/>
      <c r="H682" s="2"/>
      <c r="I682" s="2"/>
    </row>
    <row r="683" spans="2:9" ht="12.75">
      <c r="B683" s="2"/>
      <c r="C683" s="2"/>
      <c r="D683" s="2"/>
      <c r="E683" s="2"/>
      <c r="F683" s="2"/>
      <c r="G683" s="2"/>
      <c r="H683" s="2"/>
      <c r="I683" s="2"/>
    </row>
    <row r="684" spans="2:9" ht="12.75">
      <c r="B684" s="2"/>
      <c r="C684" s="2"/>
      <c r="D684" s="2"/>
      <c r="E684" s="2"/>
      <c r="F684" s="2"/>
      <c r="G684" s="2"/>
      <c r="H684" s="2"/>
      <c r="I684" s="2"/>
    </row>
    <row r="685" spans="2:9" ht="12.75">
      <c r="B685" s="2"/>
      <c r="C685" s="2"/>
      <c r="D685" s="2"/>
      <c r="E685" s="2"/>
      <c r="F685" s="2"/>
      <c r="G685" s="2"/>
      <c r="H685" s="2"/>
      <c r="I685" s="2"/>
    </row>
    <row r="686" spans="2:9" ht="12.75">
      <c r="B686" s="2"/>
      <c r="C686" s="2"/>
      <c r="D686" s="2"/>
      <c r="E686" s="2"/>
      <c r="F686" s="2"/>
      <c r="G686" s="2"/>
      <c r="H686" s="2"/>
      <c r="I686" s="2"/>
    </row>
    <row r="687" spans="2:9" ht="12.75">
      <c r="B687" s="2"/>
      <c r="C687" s="2"/>
      <c r="D687" s="2"/>
      <c r="E687" s="2"/>
      <c r="F687" s="2"/>
      <c r="G687" s="2"/>
      <c r="H687" s="2"/>
      <c r="I687" s="2"/>
    </row>
    <row r="688" spans="2:9" ht="12.75">
      <c r="B688" s="2"/>
      <c r="C688" s="2"/>
      <c r="D688" s="2"/>
      <c r="E688" s="2"/>
      <c r="F688" s="2"/>
      <c r="G688" s="2"/>
      <c r="H688" s="2"/>
      <c r="I688" s="2"/>
    </row>
    <row r="689" spans="2:9" ht="12.75">
      <c r="B689" s="2"/>
      <c r="C689" s="2"/>
      <c r="D689" s="2"/>
      <c r="E689" s="2"/>
      <c r="F689" s="2"/>
      <c r="G689" s="2"/>
      <c r="H689" s="2"/>
      <c r="I689" s="2"/>
    </row>
    <row r="690" spans="2:9" ht="12.75">
      <c r="B690" s="2"/>
      <c r="C690" s="2"/>
      <c r="D690" s="2"/>
      <c r="E690" s="2"/>
      <c r="F690" s="2"/>
      <c r="G690" s="2"/>
      <c r="H690" s="2"/>
      <c r="I690" s="2"/>
    </row>
    <row r="691" spans="2:9" ht="12.75">
      <c r="B691" s="2"/>
      <c r="C691" s="2"/>
      <c r="D691" s="2"/>
      <c r="E691" s="2"/>
      <c r="F691" s="2"/>
      <c r="G691" s="2"/>
      <c r="H691" s="2"/>
      <c r="I691" s="2"/>
    </row>
    <row r="692" spans="2:9" ht="12.75">
      <c r="B692" s="2"/>
      <c r="C692" s="2"/>
      <c r="D692" s="2"/>
      <c r="E692" s="2"/>
      <c r="F692" s="2"/>
      <c r="G692" s="2"/>
      <c r="H692" s="2"/>
      <c r="I692" s="2"/>
    </row>
    <row r="693" spans="2:9" ht="12.75">
      <c r="B693" s="2"/>
      <c r="C693" s="2"/>
      <c r="D693" s="2"/>
      <c r="E693" s="2"/>
      <c r="F693" s="2"/>
      <c r="G693" s="2"/>
      <c r="H693" s="2"/>
      <c r="I693" s="2"/>
    </row>
    <row r="694" spans="2:9" ht="12.75">
      <c r="B694" s="2"/>
      <c r="C694" s="2"/>
      <c r="D694" s="2"/>
      <c r="E694" s="2"/>
      <c r="F694" s="2"/>
      <c r="G694" s="2"/>
      <c r="H694" s="2"/>
      <c r="I694" s="2"/>
    </row>
    <row r="695" spans="2:9" ht="12.75">
      <c r="B695" s="2"/>
      <c r="C695" s="2"/>
      <c r="D695" s="2"/>
      <c r="E695" s="2"/>
      <c r="F695" s="2"/>
      <c r="G695" s="2"/>
      <c r="H695" s="2"/>
      <c r="I695" s="2"/>
    </row>
    <row r="696" spans="2:9" ht="12.75">
      <c r="B696" s="2"/>
      <c r="C696" s="2"/>
      <c r="D696" s="2"/>
      <c r="E696" s="2"/>
      <c r="F696" s="2"/>
      <c r="G696" s="2"/>
      <c r="H696" s="2"/>
      <c r="I696" s="2"/>
    </row>
    <row r="697" spans="2:9" ht="12.75">
      <c r="B697" s="2"/>
      <c r="C697" s="2"/>
      <c r="D697" s="2"/>
      <c r="E697" s="2"/>
      <c r="F697" s="2"/>
      <c r="G697" s="2"/>
      <c r="H697" s="2"/>
      <c r="I697" s="2"/>
    </row>
    <row r="698" spans="2:9" ht="12.75">
      <c r="B698" s="2"/>
      <c r="C698" s="2"/>
      <c r="D698" s="2"/>
      <c r="E698" s="2"/>
      <c r="F698" s="2"/>
      <c r="G698" s="2"/>
      <c r="H698" s="2"/>
      <c r="I698" s="2"/>
    </row>
    <row r="699" spans="2:9" ht="12.75">
      <c r="B699" s="2"/>
      <c r="C699" s="2"/>
      <c r="D699" s="2"/>
      <c r="E699" s="2"/>
      <c r="F699" s="2"/>
      <c r="G699" s="2"/>
      <c r="H699" s="2"/>
      <c r="I699" s="2"/>
    </row>
    <row r="700" spans="2:9" ht="12.75">
      <c r="B700" s="2"/>
      <c r="C700" s="2"/>
      <c r="D700" s="2"/>
      <c r="E700" s="2"/>
      <c r="F700" s="2"/>
      <c r="G700" s="2"/>
      <c r="H700" s="2"/>
      <c r="I700" s="2"/>
    </row>
    <row r="701" spans="2:9" ht="12.75">
      <c r="B701" s="2"/>
      <c r="C701" s="2"/>
      <c r="D701" s="2"/>
      <c r="E701" s="2"/>
      <c r="F701" s="2"/>
      <c r="G701" s="2"/>
      <c r="H701" s="2"/>
      <c r="I701" s="2"/>
    </row>
    <row r="702" spans="2:9" ht="12.75">
      <c r="B702" s="2"/>
      <c r="C702" s="2"/>
      <c r="D702" s="2"/>
      <c r="E702" s="2"/>
      <c r="F702" s="2"/>
      <c r="G702" s="2"/>
      <c r="H702" s="2"/>
      <c r="I702" s="2"/>
    </row>
    <row r="703" spans="2:9" ht="12.75">
      <c r="B703" s="2"/>
      <c r="C703" s="2"/>
      <c r="D703" s="2"/>
      <c r="E703" s="2"/>
      <c r="F703" s="2"/>
      <c r="G703" s="2"/>
      <c r="H703" s="2"/>
      <c r="I703" s="2"/>
    </row>
    <row r="704" spans="2:9" ht="12.75">
      <c r="B704" s="2"/>
      <c r="C704" s="2"/>
      <c r="D704" s="2"/>
      <c r="E704" s="2"/>
      <c r="F704" s="2"/>
      <c r="G704" s="2"/>
      <c r="H704" s="2"/>
      <c r="I704" s="2"/>
    </row>
    <row r="705" spans="2:9" ht="12.75">
      <c r="B705" s="2"/>
      <c r="C705" s="2"/>
      <c r="D705" s="2"/>
      <c r="E705" s="2"/>
      <c r="F705" s="2"/>
      <c r="G705" s="2"/>
      <c r="H705" s="2"/>
      <c r="I705" s="2"/>
    </row>
    <row r="706" spans="2:9" ht="12.75">
      <c r="B706" s="2"/>
      <c r="C706" s="2"/>
      <c r="D706" s="2"/>
      <c r="E706" s="2"/>
      <c r="F706" s="2"/>
      <c r="G706" s="2"/>
      <c r="H706" s="2"/>
      <c r="I706" s="2"/>
    </row>
    <row r="707" spans="2:9" ht="12.75">
      <c r="B707" s="2"/>
      <c r="C707" s="2"/>
      <c r="D707" s="2"/>
      <c r="E707" s="2"/>
      <c r="F707" s="2"/>
      <c r="G707" s="2"/>
      <c r="H707" s="2"/>
      <c r="I707" s="2"/>
    </row>
    <row r="708" spans="2:9" ht="12.75">
      <c r="B708" s="2"/>
      <c r="C708" s="2"/>
      <c r="D708" s="2"/>
      <c r="E708" s="2"/>
      <c r="F708" s="2"/>
      <c r="G708" s="2"/>
      <c r="H708" s="2"/>
      <c r="I708" s="2"/>
    </row>
    <row r="709" spans="2:9" ht="12.75">
      <c r="B709" s="2"/>
      <c r="C709" s="2"/>
      <c r="D709" s="2"/>
      <c r="E709" s="2"/>
      <c r="F709" s="2"/>
      <c r="G709" s="2"/>
      <c r="H709" s="2"/>
      <c r="I709" s="2"/>
    </row>
    <row r="710" spans="2:9" ht="12.75">
      <c r="B710" s="2"/>
      <c r="C710" s="2"/>
      <c r="D710" s="2"/>
      <c r="E710" s="2"/>
      <c r="F710" s="2"/>
      <c r="G710" s="2"/>
      <c r="H710" s="2"/>
      <c r="I710" s="2"/>
    </row>
    <row r="711" spans="2:9" ht="12.75">
      <c r="B711" s="2"/>
      <c r="C711" s="2"/>
      <c r="D711" s="2"/>
      <c r="E711" s="2"/>
      <c r="F711" s="2"/>
      <c r="G711" s="2"/>
      <c r="H711" s="2"/>
      <c r="I711" s="2"/>
    </row>
    <row r="712" spans="2:9" ht="12.75">
      <c r="B712" s="2"/>
      <c r="C712" s="2"/>
      <c r="D712" s="2"/>
      <c r="E712" s="2"/>
      <c r="F712" s="2"/>
      <c r="G712" s="2"/>
      <c r="H712" s="2"/>
      <c r="I712" s="2"/>
    </row>
    <row r="713" spans="2:9" ht="12.75">
      <c r="B713" s="2"/>
      <c r="C713" s="2"/>
      <c r="D713" s="2"/>
      <c r="E713" s="2"/>
      <c r="F713" s="2"/>
      <c r="G713" s="2"/>
      <c r="H713" s="2"/>
      <c r="I713" s="2"/>
    </row>
    <row r="714" spans="2:9" ht="12.75">
      <c r="B714" s="2"/>
      <c r="C714" s="2"/>
      <c r="D714" s="2"/>
      <c r="E714" s="2"/>
      <c r="F714" s="2"/>
      <c r="G714" s="2"/>
      <c r="H714" s="2"/>
      <c r="I714" s="2"/>
    </row>
    <row r="715" spans="2:9" ht="12.75">
      <c r="B715" s="2"/>
      <c r="C715" s="2"/>
      <c r="D715" s="2"/>
      <c r="E715" s="2"/>
      <c r="F715" s="2"/>
      <c r="G715" s="2"/>
      <c r="H715" s="2"/>
      <c r="I715" s="2"/>
    </row>
    <row r="716" spans="2:9" ht="12.75">
      <c r="B716" s="2"/>
      <c r="C716" s="2"/>
      <c r="D716" s="2"/>
      <c r="E716" s="2"/>
      <c r="F716" s="2"/>
      <c r="G716" s="2"/>
      <c r="H716" s="2"/>
      <c r="I716" s="2"/>
    </row>
    <row r="717" spans="2:9" ht="12.75">
      <c r="B717" s="2"/>
      <c r="C717" s="2"/>
      <c r="D717" s="2"/>
      <c r="E717" s="2"/>
      <c r="F717" s="2"/>
      <c r="G717" s="2"/>
      <c r="H717" s="2"/>
      <c r="I717" s="2"/>
    </row>
    <row r="718" spans="2:9" ht="12.75">
      <c r="B718" s="2"/>
      <c r="C718" s="2"/>
      <c r="D718" s="2"/>
      <c r="E718" s="2"/>
      <c r="F718" s="2"/>
      <c r="G718" s="2"/>
      <c r="H718" s="2"/>
      <c r="I718" s="2"/>
    </row>
    <row r="719" spans="2:9" ht="12.75">
      <c r="B719" s="2"/>
      <c r="C719" s="2"/>
      <c r="D719" s="2"/>
      <c r="E719" s="2"/>
      <c r="F719" s="2"/>
      <c r="G719" s="2"/>
      <c r="H719" s="2"/>
      <c r="I719" s="2"/>
    </row>
    <row r="720" spans="2:9" ht="12.75">
      <c r="B720" s="2"/>
      <c r="C720" s="2"/>
      <c r="D720" s="2"/>
      <c r="E720" s="2"/>
      <c r="F720" s="2"/>
      <c r="G720" s="2"/>
      <c r="H720" s="2"/>
      <c r="I720" s="2"/>
    </row>
    <row r="721" spans="2:9" ht="12.75">
      <c r="B721" s="2"/>
      <c r="C721" s="2"/>
      <c r="D721" s="2"/>
      <c r="E721" s="2"/>
      <c r="F721" s="2"/>
      <c r="G721" s="2"/>
      <c r="H721" s="2"/>
      <c r="I721" s="2"/>
    </row>
    <row r="722" spans="2:9" ht="12.75">
      <c r="B722" s="2"/>
      <c r="C722" s="2"/>
      <c r="D722" s="2"/>
      <c r="E722" s="2"/>
      <c r="F722" s="2"/>
      <c r="G722" s="2"/>
      <c r="H722" s="2"/>
      <c r="I722" s="2"/>
    </row>
    <row r="723" spans="2:9" ht="12.75">
      <c r="B723" s="2"/>
      <c r="C723" s="2"/>
      <c r="D723" s="2"/>
      <c r="E723" s="2"/>
      <c r="F723" s="2"/>
      <c r="G723" s="2"/>
      <c r="H723" s="2"/>
      <c r="I723" s="2"/>
    </row>
    <row r="724" spans="2:9" ht="12.75">
      <c r="B724" s="2"/>
      <c r="C724" s="2"/>
      <c r="D724" s="2"/>
      <c r="E724" s="2"/>
      <c r="F724" s="2"/>
      <c r="G724" s="2"/>
      <c r="H724" s="2"/>
      <c r="I724" s="2"/>
    </row>
    <row r="725" spans="2:9" ht="12.75">
      <c r="B725" s="2"/>
      <c r="C725" s="2"/>
      <c r="D725" s="2"/>
      <c r="E725" s="2"/>
      <c r="F725" s="2"/>
      <c r="G725" s="2"/>
      <c r="H725" s="2"/>
      <c r="I725" s="2"/>
    </row>
    <row r="726" spans="2:9" ht="12.75">
      <c r="B726" s="2"/>
      <c r="C726" s="2"/>
      <c r="D726" s="2"/>
      <c r="E726" s="2"/>
      <c r="F726" s="2"/>
      <c r="G726" s="2"/>
      <c r="H726" s="2"/>
      <c r="I726" s="2"/>
    </row>
    <row r="727" spans="2:9" ht="12.75">
      <c r="B727" s="2"/>
      <c r="C727" s="2"/>
      <c r="D727" s="2"/>
      <c r="E727" s="2"/>
      <c r="F727" s="2"/>
      <c r="G727" s="2"/>
      <c r="H727" s="2"/>
      <c r="I727" s="2"/>
    </row>
    <row r="728" spans="2:9" ht="12.75">
      <c r="B728" s="2"/>
      <c r="C728" s="2"/>
      <c r="D728" s="2"/>
      <c r="E728" s="2"/>
      <c r="F728" s="2"/>
      <c r="G728" s="2"/>
      <c r="H728" s="2"/>
      <c r="I728" s="2"/>
    </row>
    <row r="729" spans="2:9" ht="12.75">
      <c r="B729" s="2"/>
      <c r="C729" s="2"/>
      <c r="D729" s="2"/>
      <c r="E729" s="2"/>
      <c r="F729" s="2"/>
      <c r="G729" s="2"/>
      <c r="H729" s="2"/>
      <c r="I729" s="2"/>
    </row>
    <row r="730" spans="2:9" ht="12.75">
      <c r="B730" s="2"/>
      <c r="C730" s="2"/>
      <c r="D730" s="2"/>
      <c r="E730" s="2"/>
      <c r="F730" s="2"/>
      <c r="G730" s="2"/>
      <c r="H730" s="2"/>
      <c r="I730" s="2"/>
    </row>
    <row r="731" spans="2:9" ht="12.75">
      <c r="B731" s="2"/>
      <c r="C731" s="2"/>
      <c r="D731" s="2"/>
      <c r="E731" s="2"/>
      <c r="F731" s="2"/>
      <c r="G731" s="2"/>
      <c r="H731" s="2"/>
      <c r="I731" s="2"/>
    </row>
    <row r="732" spans="2:9" ht="12.75">
      <c r="B732" s="2"/>
      <c r="C732" s="2"/>
      <c r="D732" s="2"/>
      <c r="E732" s="2"/>
      <c r="F732" s="2"/>
      <c r="G732" s="2"/>
      <c r="H732" s="2"/>
      <c r="I732" s="2"/>
    </row>
    <row r="733" spans="2:9" ht="12.75">
      <c r="B733" s="2"/>
      <c r="C733" s="2"/>
      <c r="D733" s="2"/>
      <c r="E733" s="2"/>
      <c r="F733" s="2"/>
      <c r="G733" s="2"/>
      <c r="H733" s="2"/>
      <c r="I733" s="2"/>
    </row>
    <row r="734" spans="2:9" ht="12.75">
      <c r="B734" s="2"/>
      <c r="C734" s="2"/>
      <c r="D734" s="2"/>
      <c r="E734" s="2"/>
      <c r="F734" s="2"/>
      <c r="G734" s="2"/>
      <c r="H734" s="2"/>
      <c r="I734" s="2"/>
    </row>
    <row r="735" spans="2:9" ht="12.75">
      <c r="B735" s="2"/>
      <c r="C735" s="2"/>
      <c r="D735" s="2"/>
      <c r="E735" s="2"/>
      <c r="F735" s="2"/>
      <c r="G735" s="2"/>
      <c r="H735" s="2"/>
      <c r="I735" s="2"/>
    </row>
    <row r="736" spans="2:9" ht="12.75">
      <c r="B736" s="2"/>
      <c r="C736" s="2"/>
      <c r="D736" s="2"/>
      <c r="E736" s="2"/>
      <c r="F736" s="2"/>
      <c r="G736" s="2"/>
      <c r="H736" s="2"/>
      <c r="I736" s="2"/>
    </row>
    <row r="737" spans="2:9" ht="12.75">
      <c r="B737" s="2"/>
      <c r="C737" s="2"/>
      <c r="D737" s="2"/>
      <c r="E737" s="2"/>
      <c r="F737" s="2"/>
      <c r="G737" s="2"/>
      <c r="H737" s="2"/>
      <c r="I737" s="2"/>
    </row>
    <row r="738" spans="2:9" ht="12.75">
      <c r="B738" s="2"/>
      <c r="C738" s="2"/>
      <c r="D738" s="2"/>
      <c r="E738" s="2"/>
      <c r="F738" s="2"/>
      <c r="G738" s="2"/>
      <c r="H738" s="2"/>
      <c r="I738" s="2"/>
    </row>
    <row r="739" spans="2:9" ht="12.75">
      <c r="B739" s="2"/>
      <c r="C739" s="2"/>
      <c r="D739" s="2"/>
      <c r="E739" s="2"/>
      <c r="F739" s="2"/>
      <c r="G739" s="2"/>
      <c r="H739" s="2"/>
      <c r="I739" s="2"/>
    </row>
    <row r="740" spans="2:9" ht="12.75">
      <c r="B740" s="2"/>
      <c r="C740" s="2"/>
      <c r="D740" s="2"/>
      <c r="E740" s="2"/>
      <c r="F740" s="2"/>
      <c r="G740" s="2"/>
      <c r="H740" s="2"/>
      <c r="I740" s="2"/>
    </row>
    <row r="741" spans="2:9" ht="12.75">
      <c r="B741" s="2"/>
      <c r="C741" s="2"/>
      <c r="D741" s="2"/>
      <c r="E741" s="2"/>
      <c r="F741" s="2"/>
      <c r="G741" s="2"/>
      <c r="H741" s="2"/>
      <c r="I741" s="2"/>
    </row>
    <row r="742" spans="2:9" ht="12.75">
      <c r="B742" s="2"/>
      <c r="C742" s="2"/>
      <c r="D742" s="2"/>
      <c r="E742" s="2"/>
      <c r="F742" s="2"/>
      <c r="G742" s="2"/>
      <c r="H742" s="2"/>
      <c r="I742" s="2"/>
    </row>
    <row r="743" spans="2:9" ht="12.75">
      <c r="B743" s="2"/>
      <c r="C743" s="2"/>
      <c r="D743" s="2"/>
      <c r="E743" s="2"/>
      <c r="F743" s="2"/>
      <c r="G743" s="2"/>
      <c r="H743" s="2"/>
      <c r="I743" s="2"/>
    </row>
    <row r="744" spans="2:9" ht="12.75">
      <c r="B744" s="2"/>
      <c r="C744" s="2"/>
      <c r="D744" s="2"/>
      <c r="E744" s="2"/>
      <c r="F744" s="2"/>
      <c r="G744" s="2"/>
      <c r="H744" s="2"/>
      <c r="I744" s="2"/>
    </row>
    <row r="745" spans="2:9" ht="12.75">
      <c r="B745" s="2"/>
      <c r="C745" s="2"/>
      <c r="D745" s="2"/>
      <c r="E745" s="2"/>
      <c r="F745" s="2"/>
      <c r="G745" s="2"/>
      <c r="H745" s="2"/>
      <c r="I745" s="2"/>
    </row>
    <row r="746" spans="2:9" ht="12.75">
      <c r="B746" s="2"/>
      <c r="C746" s="2"/>
      <c r="D746" s="2"/>
      <c r="E746" s="2"/>
      <c r="F746" s="2"/>
      <c r="G746" s="2"/>
      <c r="H746" s="2"/>
      <c r="I746" s="2"/>
    </row>
    <row r="747" spans="2:9" ht="12.75">
      <c r="B747" s="2"/>
      <c r="C747" s="2"/>
      <c r="D747" s="2"/>
      <c r="E747" s="2"/>
      <c r="F747" s="2"/>
      <c r="G747" s="2"/>
      <c r="H747" s="2"/>
      <c r="I747" s="2"/>
    </row>
    <row r="748" spans="2:9" ht="12.75">
      <c r="B748" s="2"/>
      <c r="C748" s="2"/>
      <c r="D748" s="2"/>
      <c r="E748" s="2"/>
      <c r="F748" s="2"/>
      <c r="G748" s="2"/>
      <c r="H748" s="2"/>
      <c r="I748" s="2"/>
    </row>
    <row r="749" spans="2:9" ht="12.75">
      <c r="B749" s="2"/>
      <c r="C749" s="2"/>
      <c r="D749" s="2"/>
      <c r="E749" s="2"/>
      <c r="F749" s="2"/>
      <c r="G749" s="2"/>
      <c r="H749" s="2"/>
      <c r="I749" s="2"/>
    </row>
    <row r="750" spans="2:9" ht="12.75">
      <c r="B750" s="2"/>
      <c r="C750" s="2"/>
      <c r="D750" s="2"/>
      <c r="E750" s="2"/>
      <c r="F750" s="2"/>
      <c r="G750" s="2"/>
      <c r="H750" s="2"/>
      <c r="I750" s="2"/>
    </row>
    <row r="751" spans="2:9" ht="12.75">
      <c r="B751" s="2"/>
      <c r="C751" s="2"/>
      <c r="D751" s="2"/>
      <c r="E751" s="2"/>
      <c r="F751" s="2"/>
      <c r="G751" s="2"/>
      <c r="H751" s="2"/>
      <c r="I751" s="2"/>
    </row>
    <row r="752" spans="2:9" ht="12.75">
      <c r="B752" s="2"/>
      <c r="C752" s="2"/>
      <c r="D752" s="2"/>
      <c r="E752" s="2"/>
      <c r="F752" s="2"/>
      <c r="G752" s="2"/>
      <c r="H752" s="2"/>
      <c r="I752" s="2"/>
    </row>
    <row r="753" spans="2:9" ht="12.75">
      <c r="B753" s="2"/>
      <c r="C753" s="2"/>
      <c r="D753" s="2"/>
      <c r="E753" s="2"/>
      <c r="F753" s="2"/>
      <c r="G753" s="2"/>
      <c r="H753" s="2"/>
      <c r="I753" s="2"/>
    </row>
    <row r="754" spans="2:9" ht="12.75">
      <c r="B754" s="2"/>
      <c r="C754" s="2"/>
      <c r="D754" s="2"/>
      <c r="E754" s="2"/>
      <c r="F754" s="2"/>
      <c r="G754" s="2"/>
      <c r="H754" s="2"/>
      <c r="I754" s="2"/>
    </row>
    <row r="755" spans="2:9" ht="12.75">
      <c r="B755" s="2"/>
      <c r="C755" s="2"/>
      <c r="D755" s="2"/>
      <c r="E755" s="2"/>
      <c r="F755" s="2"/>
      <c r="G755" s="2"/>
      <c r="H755" s="2"/>
      <c r="I755" s="2"/>
    </row>
    <row r="756" spans="2:9" ht="12.75">
      <c r="B756" s="2"/>
      <c r="C756" s="2"/>
      <c r="D756" s="2"/>
      <c r="E756" s="2"/>
      <c r="F756" s="2"/>
      <c r="G756" s="2"/>
      <c r="H756" s="2"/>
      <c r="I756" s="2"/>
    </row>
    <row r="757" spans="2:9" ht="12.75">
      <c r="B757" s="2"/>
      <c r="C757" s="2"/>
      <c r="D757" s="2"/>
      <c r="E757" s="2"/>
      <c r="F757" s="2"/>
      <c r="G757" s="2"/>
      <c r="H757" s="2"/>
      <c r="I757" s="2"/>
    </row>
    <row r="758" spans="2:9" ht="12.75">
      <c r="B758" s="2"/>
      <c r="C758" s="2"/>
      <c r="D758" s="2"/>
      <c r="E758" s="2"/>
      <c r="F758" s="2"/>
      <c r="G758" s="2"/>
      <c r="H758" s="2"/>
      <c r="I758" s="2"/>
    </row>
    <row r="759" spans="2:9" ht="12.75">
      <c r="B759" s="2"/>
      <c r="C759" s="2"/>
      <c r="D759" s="2"/>
      <c r="E759" s="2"/>
      <c r="F759" s="2"/>
      <c r="G759" s="2"/>
      <c r="H759" s="2"/>
      <c r="I759" s="2"/>
    </row>
    <row r="760" spans="2:9" ht="12.75">
      <c r="B760" s="2"/>
      <c r="C760" s="2"/>
      <c r="D760" s="2"/>
      <c r="E760" s="2"/>
      <c r="F760" s="2"/>
      <c r="G760" s="2"/>
      <c r="H760" s="2"/>
      <c r="I760" s="2"/>
    </row>
    <row r="761" spans="2:9" ht="12.75">
      <c r="B761" s="2"/>
      <c r="C761" s="2"/>
      <c r="D761" s="2"/>
      <c r="E761" s="2"/>
      <c r="F761" s="2"/>
      <c r="G761" s="2"/>
      <c r="H761" s="2"/>
      <c r="I761" s="2"/>
    </row>
    <row r="762" spans="2:9" ht="12.75">
      <c r="B762" s="2"/>
      <c r="C762" s="2"/>
      <c r="D762" s="2"/>
      <c r="E762" s="2"/>
      <c r="F762" s="2"/>
      <c r="G762" s="2"/>
      <c r="H762" s="2"/>
      <c r="I762" s="2"/>
    </row>
    <row r="763" spans="2:9" ht="12.75">
      <c r="B763" s="2"/>
      <c r="C763" s="2"/>
      <c r="D763" s="2"/>
      <c r="E763" s="2"/>
      <c r="F763" s="2"/>
      <c r="G763" s="2"/>
      <c r="H763" s="2"/>
      <c r="I763" s="2"/>
    </row>
    <row r="764" spans="2:9" ht="12.75">
      <c r="B764" s="2"/>
      <c r="C764" s="2"/>
      <c r="D764" s="2"/>
      <c r="E764" s="2"/>
      <c r="F764" s="2"/>
      <c r="G764" s="2"/>
      <c r="H764" s="2"/>
      <c r="I764" s="2"/>
    </row>
    <row r="765" spans="2:9" ht="12.75">
      <c r="B765" s="2"/>
      <c r="C765" s="2"/>
      <c r="D765" s="2"/>
      <c r="E765" s="2"/>
      <c r="F765" s="2"/>
      <c r="G765" s="2"/>
      <c r="H765" s="2"/>
      <c r="I765" s="2"/>
    </row>
    <row r="766" spans="2:9" ht="12.75">
      <c r="B766" s="2"/>
      <c r="C766" s="2"/>
      <c r="D766" s="2"/>
      <c r="E766" s="2"/>
      <c r="F766" s="2"/>
      <c r="G766" s="2"/>
      <c r="H766" s="2"/>
      <c r="I766" s="2"/>
    </row>
    <row r="767" spans="2:9" ht="12.75">
      <c r="B767" s="2"/>
      <c r="C767" s="2"/>
      <c r="D767" s="2"/>
      <c r="E767" s="2"/>
      <c r="F767" s="2"/>
      <c r="G767" s="2"/>
      <c r="H767" s="2"/>
      <c r="I767" s="2"/>
    </row>
    <row r="768" spans="2:9" ht="12.75">
      <c r="B768" s="2"/>
      <c r="C768" s="2"/>
      <c r="D768" s="2"/>
      <c r="E768" s="2"/>
      <c r="F768" s="2"/>
      <c r="G768" s="2"/>
      <c r="H768" s="2"/>
      <c r="I768" s="2"/>
    </row>
    <row r="769" spans="2:9" ht="12.75">
      <c r="B769" s="2"/>
      <c r="C769" s="2"/>
      <c r="D769" s="2"/>
      <c r="E769" s="2"/>
      <c r="F769" s="2"/>
      <c r="G769" s="2"/>
      <c r="H769" s="2"/>
      <c r="I769" s="2"/>
    </row>
    <row r="770" spans="2:9" ht="12.75">
      <c r="B770" s="2"/>
      <c r="C770" s="2"/>
      <c r="D770" s="2"/>
      <c r="E770" s="2"/>
      <c r="F770" s="2"/>
      <c r="G770" s="2"/>
      <c r="H770" s="2"/>
      <c r="I770" s="2"/>
    </row>
    <row r="771" spans="2:9" ht="12.75">
      <c r="B771" s="2"/>
      <c r="C771" s="2"/>
      <c r="D771" s="2"/>
      <c r="E771" s="2"/>
      <c r="F771" s="2"/>
      <c r="G771" s="2"/>
      <c r="H771" s="2"/>
      <c r="I771" s="2"/>
    </row>
    <row r="772" spans="2:9" ht="12.75">
      <c r="B772" s="2"/>
      <c r="C772" s="2"/>
      <c r="D772" s="2"/>
      <c r="E772" s="2"/>
      <c r="F772" s="2"/>
      <c r="G772" s="2"/>
      <c r="H772" s="2"/>
      <c r="I772" s="2"/>
    </row>
    <row r="773" spans="2:9" ht="12.75">
      <c r="B773" s="2"/>
      <c r="C773" s="2"/>
      <c r="D773" s="2"/>
      <c r="E773" s="2"/>
      <c r="F773" s="2"/>
      <c r="G773" s="2"/>
      <c r="H773" s="2"/>
      <c r="I773" s="2"/>
    </row>
    <row r="774" spans="2:9" ht="12.75">
      <c r="B774" s="2"/>
      <c r="C774" s="2"/>
      <c r="D774" s="2"/>
      <c r="E774" s="2"/>
      <c r="F774" s="2"/>
      <c r="G774" s="2"/>
      <c r="H774" s="2"/>
      <c r="I774" s="2"/>
    </row>
    <row r="775" spans="2:9" ht="12.75">
      <c r="B775" s="2"/>
      <c r="C775" s="2"/>
      <c r="D775" s="2"/>
      <c r="E775" s="2"/>
      <c r="F775" s="2"/>
      <c r="G775" s="2"/>
      <c r="H775" s="2"/>
      <c r="I775" s="2"/>
    </row>
    <row r="776" spans="2:9" ht="12.75">
      <c r="B776" s="2"/>
      <c r="C776" s="2"/>
      <c r="D776" s="2"/>
      <c r="E776" s="2"/>
      <c r="F776" s="2"/>
      <c r="G776" s="2"/>
      <c r="H776" s="2"/>
      <c r="I776" s="2"/>
    </row>
    <row r="777" spans="2:9" ht="12.75">
      <c r="B777" s="2"/>
      <c r="C777" s="2"/>
      <c r="D777" s="2"/>
      <c r="E777" s="2"/>
      <c r="F777" s="2"/>
      <c r="G777" s="2"/>
      <c r="H777" s="2"/>
      <c r="I777" s="2"/>
    </row>
    <row r="778" spans="2:9" ht="12.75">
      <c r="B778" s="2"/>
      <c r="C778" s="2"/>
      <c r="D778" s="2"/>
      <c r="E778" s="2"/>
      <c r="F778" s="2"/>
      <c r="G778" s="2"/>
      <c r="H778" s="2"/>
      <c r="I778" s="2"/>
    </row>
    <row r="779" spans="2:9" ht="12.75">
      <c r="B779" s="2"/>
      <c r="C779" s="2"/>
      <c r="D779" s="2"/>
      <c r="E779" s="2"/>
      <c r="F779" s="2"/>
      <c r="G779" s="2"/>
      <c r="H779" s="2"/>
      <c r="I779" s="2"/>
    </row>
    <row r="780" spans="2:9" ht="12.75">
      <c r="B780" s="2"/>
      <c r="C780" s="2"/>
      <c r="D780" s="2"/>
      <c r="E780" s="2"/>
      <c r="F780" s="2"/>
      <c r="G780" s="2"/>
      <c r="H780" s="2"/>
      <c r="I780" s="2"/>
    </row>
    <row r="781" spans="2:9" ht="12.75">
      <c r="B781" s="2"/>
      <c r="C781" s="2"/>
      <c r="D781" s="2"/>
      <c r="E781" s="2"/>
      <c r="F781" s="2"/>
      <c r="G781" s="2"/>
      <c r="H781" s="2"/>
      <c r="I781" s="2"/>
    </row>
    <row r="782" spans="2:9" ht="12.75">
      <c r="B782" s="2"/>
      <c r="C782" s="2"/>
      <c r="D782" s="2"/>
      <c r="E782" s="2"/>
      <c r="F782" s="2"/>
      <c r="G782" s="2"/>
      <c r="H782" s="2"/>
      <c r="I782" s="2"/>
    </row>
    <row r="783" spans="2:9" ht="12.75">
      <c r="B783" s="2"/>
      <c r="C783" s="2"/>
      <c r="D783" s="2"/>
      <c r="E783" s="2"/>
      <c r="F783" s="2"/>
      <c r="G783" s="2"/>
      <c r="H783" s="2"/>
      <c r="I783" s="2"/>
    </row>
    <row r="784" spans="2:9" ht="12.75">
      <c r="B784" s="2"/>
      <c r="C784" s="2"/>
      <c r="D784" s="2"/>
      <c r="E784" s="2"/>
      <c r="F784" s="2"/>
      <c r="G784" s="2"/>
      <c r="H784" s="2"/>
      <c r="I784" s="2"/>
    </row>
    <row r="785" spans="2:9" ht="12.75">
      <c r="B785" s="2"/>
      <c r="C785" s="2"/>
      <c r="D785" s="2"/>
      <c r="E785" s="2"/>
      <c r="F785" s="2"/>
      <c r="G785" s="2"/>
      <c r="H785" s="2"/>
      <c r="I785" s="2"/>
    </row>
    <row r="786" spans="2:9" ht="12.75">
      <c r="B786" s="2"/>
      <c r="C786" s="2"/>
      <c r="D786" s="2"/>
      <c r="E786" s="2"/>
      <c r="F786" s="2"/>
      <c r="G786" s="2"/>
      <c r="H786" s="2"/>
      <c r="I786" s="2"/>
    </row>
    <row r="787" spans="2:9" ht="12.75">
      <c r="B787" s="2"/>
      <c r="C787" s="2"/>
      <c r="D787" s="2"/>
      <c r="E787" s="2"/>
      <c r="F787" s="2"/>
      <c r="G787" s="2"/>
      <c r="H787" s="2"/>
      <c r="I787" s="2"/>
    </row>
    <row r="788" spans="2:9" ht="12.75">
      <c r="B788" s="2"/>
      <c r="C788" s="2"/>
      <c r="D788" s="2"/>
      <c r="E788" s="2"/>
      <c r="F788" s="2"/>
      <c r="G788" s="2"/>
      <c r="H788" s="2"/>
      <c r="I788" s="2"/>
    </row>
    <row r="789" spans="2:9" ht="12.75">
      <c r="B789" s="2"/>
      <c r="C789" s="2"/>
      <c r="D789" s="2"/>
      <c r="E789" s="2"/>
      <c r="F789" s="2"/>
      <c r="G789" s="2"/>
      <c r="H789" s="2"/>
      <c r="I789" s="2"/>
    </row>
    <row r="790" spans="2:9" ht="12.75">
      <c r="B790" s="2"/>
      <c r="C790" s="2"/>
      <c r="D790" s="2"/>
      <c r="E790" s="2"/>
      <c r="F790" s="2"/>
      <c r="G790" s="2"/>
      <c r="H790" s="2"/>
      <c r="I790" s="2"/>
    </row>
    <row r="791" spans="2:9" ht="12.75">
      <c r="B791" s="2"/>
      <c r="C791" s="2"/>
      <c r="D791" s="2"/>
      <c r="E791" s="2"/>
      <c r="F791" s="2"/>
      <c r="G791" s="2"/>
      <c r="H791" s="2"/>
      <c r="I791" s="2"/>
    </row>
    <row r="792" spans="2:9" ht="12.75">
      <c r="B792" s="2"/>
      <c r="C792" s="2"/>
      <c r="D792" s="2"/>
      <c r="E792" s="2"/>
      <c r="F792" s="2"/>
      <c r="G792" s="2"/>
      <c r="H792" s="2"/>
      <c r="I792" s="2"/>
    </row>
    <row r="793" spans="2:9" ht="12.75">
      <c r="B793" s="2"/>
      <c r="C793" s="2"/>
      <c r="D793" s="2"/>
      <c r="E793" s="2"/>
      <c r="F793" s="2"/>
      <c r="G793" s="2"/>
      <c r="H793" s="2"/>
      <c r="I793" s="2"/>
    </row>
    <row r="794" spans="2:9" ht="12.75">
      <c r="B794" s="2"/>
      <c r="C794" s="2"/>
      <c r="D794" s="2"/>
      <c r="E794" s="2"/>
      <c r="F794" s="2"/>
      <c r="G794" s="2"/>
      <c r="H794" s="2"/>
      <c r="I794" s="2"/>
    </row>
    <row r="795" spans="2:9" ht="12.75">
      <c r="B795" s="2"/>
      <c r="C795" s="2"/>
      <c r="D795" s="2"/>
      <c r="E795" s="2"/>
      <c r="F795" s="2"/>
      <c r="G795" s="2"/>
      <c r="H795" s="2"/>
      <c r="I795" s="2"/>
    </row>
    <row r="796" spans="2:9" ht="12.75">
      <c r="B796" s="2"/>
      <c r="C796" s="2"/>
      <c r="D796" s="2"/>
      <c r="E796" s="2"/>
      <c r="F796" s="2"/>
      <c r="G796" s="2"/>
      <c r="H796" s="2"/>
      <c r="I796" s="2"/>
    </row>
    <row r="797" spans="2:9" ht="12.75">
      <c r="B797" s="2"/>
      <c r="C797" s="2"/>
      <c r="D797" s="2"/>
      <c r="E797" s="2"/>
      <c r="F797" s="2"/>
      <c r="G797" s="2"/>
      <c r="H797" s="2"/>
      <c r="I797" s="2"/>
    </row>
    <row r="798" spans="2:9" ht="12.75">
      <c r="B798" s="2"/>
      <c r="C798" s="2"/>
      <c r="D798" s="2"/>
      <c r="E798" s="2"/>
      <c r="F798" s="2"/>
      <c r="G798" s="2"/>
      <c r="H798" s="2"/>
      <c r="I798" s="2"/>
    </row>
    <row r="799" spans="2:9" ht="12.75">
      <c r="B799" s="2"/>
      <c r="C799" s="2"/>
      <c r="D799" s="2"/>
      <c r="E799" s="2"/>
      <c r="F799" s="2"/>
      <c r="G799" s="2"/>
      <c r="H799" s="2"/>
      <c r="I799" s="2"/>
    </row>
    <row r="800" spans="2:9" ht="12.75">
      <c r="B800" s="2"/>
      <c r="C800" s="2"/>
      <c r="D800" s="2"/>
      <c r="E800" s="2"/>
      <c r="F800" s="2"/>
      <c r="G800" s="2"/>
      <c r="H800" s="2"/>
      <c r="I800" s="2"/>
    </row>
    <row r="801" spans="2:9" ht="12.75">
      <c r="B801" s="2"/>
      <c r="C801" s="2"/>
      <c r="D801" s="2"/>
      <c r="E801" s="2"/>
      <c r="F801" s="2"/>
      <c r="G801" s="2"/>
      <c r="H801" s="2"/>
      <c r="I801" s="2"/>
    </row>
    <row r="802" spans="2:9" ht="12.75">
      <c r="B802" s="2"/>
      <c r="C802" s="2"/>
      <c r="D802" s="2"/>
      <c r="E802" s="2"/>
      <c r="F802" s="2"/>
      <c r="G802" s="2"/>
      <c r="H802" s="2"/>
      <c r="I802" s="2"/>
    </row>
    <row r="803" spans="2:9" ht="12.75">
      <c r="B803" s="2"/>
      <c r="C803" s="2"/>
      <c r="D803" s="2"/>
      <c r="E803" s="2"/>
      <c r="F803" s="2"/>
      <c r="G803" s="2"/>
      <c r="H803" s="2"/>
      <c r="I803" s="2"/>
    </row>
    <row r="804" spans="2:9" ht="12.75">
      <c r="B804" s="2"/>
      <c r="C804" s="2"/>
      <c r="D804" s="2"/>
      <c r="E804" s="2"/>
      <c r="F804" s="2"/>
      <c r="G804" s="2"/>
      <c r="H804" s="2"/>
      <c r="I804" s="2"/>
    </row>
    <row r="805" spans="2:9" ht="12.75">
      <c r="B805" s="2"/>
      <c r="C805" s="2"/>
      <c r="D805" s="2"/>
      <c r="E805" s="2"/>
      <c r="F805" s="2"/>
      <c r="G805" s="2"/>
      <c r="H805" s="2"/>
      <c r="I805" s="2"/>
    </row>
    <row r="806" spans="2:9" ht="12.75">
      <c r="B806" s="2"/>
      <c r="C806" s="2"/>
      <c r="D806" s="2"/>
      <c r="E806" s="2"/>
      <c r="F806" s="2"/>
      <c r="G806" s="2"/>
      <c r="H806" s="2"/>
      <c r="I806" s="2"/>
    </row>
    <row r="807" spans="2:9" ht="12.75">
      <c r="B807" s="2"/>
      <c r="C807" s="2"/>
      <c r="D807" s="2"/>
      <c r="E807" s="2"/>
      <c r="F807" s="2"/>
      <c r="G807" s="2"/>
      <c r="H807" s="2"/>
      <c r="I807" s="2"/>
    </row>
    <row r="808" spans="2:9" ht="12.75">
      <c r="B808" s="2"/>
      <c r="C808" s="2"/>
      <c r="D808" s="2"/>
      <c r="E808" s="2"/>
      <c r="F808" s="2"/>
      <c r="G808" s="2"/>
      <c r="H808" s="2"/>
      <c r="I808" s="2"/>
    </row>
    <row r="809" spans="2:9" ht="12.75">
      <c r="B809" s="2"/>
      <c r="C809" s="2"/>
      <c r="D809" s="2"/>
      <c r="E809" s="2"/>
      <c r="F809" s="2"/>
      <c r="G809" s="2"/>
      <c r="H809" s="2"/>
      <c r="I809" s="2"/>
    </row>
    <row r="810" spans="2:9" ht="12.75">
      <c r="B810" s="2"/>
      <c r="C810" s="2"/>
      <c r="D810" s="2"/>
      <c r="E810" s="2"/>
      <c r="F810" s="2"/>
      <c r="G810" s="2"/>
      <c r="H810" s="2"/>
      <c r="I810" s="2"/>
    </row>
    <row r="811" spans="2:9" ht="12.75">
      <c r="B811" s="2"/>
      <c r="C811" s="2"/>
      <c r="D811" s="2"/>
      <c r="E811" s="2"/>
      <c r="F811" s="2"/>
      <c r="G811" s="2"/>
      <c r="H811" s="2"/>
      <c r="I811" s="2"/>
    </row>
    <row r="812" spans="2:9" ht="12.75">
      <c r="B812" s="2"/>
      <c r="C812" s="2"/>
      <c r="D812" s="2"/>
      <c r="E812" s="2"/>
      <c r="F812" s="2"/>
      <c r="G812" s="2"/>
      <c r="H812" s="2"/>
      <c r="I812" s="2"/>
    </row>
    <row r="813" spans="2:9" ht="12.75">
      <c r="B813" s="2"/>
      <c r="C813" s="2"/>
      <c r="D813" s="2"/>
      <c r="E813" s="2"/>
      <c r="F813" s="2"/>
      <c r="G813" s="2"/>
      <c r="H813" s="2"/>
      <c r="I813" s="2"/>
    </row>
    <row r="814" spans="2:9" ht="12.75">
      <c r="B814" s="2"/>
      <c r="C814" s="2"/>
      <c r="D814" s="2"/>
      <c r="E814" s="2"/>
      <c r="F814" s="2"/>
      <c r="G814" s="2"/>
      <c r="H814" s="2"/>
      <c r="I814" s="2"/>
    </row>
    <row r="815" spans="2:9" ht="12.75">
      <c r="B815" s="2"/>
      <c r="C815" s="2"/>
      <c r="D815" s="2"/>
      <c r="E815" s="2"/>
      <c r="F815" s="2"/>
      <c r="G815" s="2"/>
      <c r="H815" s="2"/>
      <c r="I815" s="2"/>
    </row>
    <row r="816" spans="2:9" ht="12.75">
      <c r="B816" s="2"/>
      <c r="C816" s="2"/>
      <c r="D816" s="2"/>
      <c r="E816" s="2"/>
      <c r="F816" s="2"/>
      <c r="G816" s="2"/>
      <c r="H816" s="2"/>
      <c r="I816" s="2"/>
    </row>
    <row r="817" spans="2:9" ht="12.75">
      <c r="B817" s="2"/>
      <c r="C817" s="2"/>
      <c r="D817" s="2"/>
      <c r="E817" s="2"/>
      <c r="F817" s="2"/>
      <c r="G817" s="2"/>
      <c r="H817" s="2"/>
      <c r="I817" s="2"/>
    </row>
    <row r="818" spans="2:9" ht="12.75">
      <c r="B818" s="2"/>
      <c r="C818" s="2"/>
      <c r="D818" s="2"/>
      <c r="E818" s="2"/>
      <c r="F818" s="2"/>
      <c r="G818" s="2"/>
      <c r="H818" s="2"/>
      <c r="I818" s="2"/>
    </row>
    <row r="819" spans="2:9" ht="12.75">
      <c r="B819" s="2"/>
      <c r="C819" s="2"/>
      <c r="D819" s="2"/>
      <c r="E819" s="2"/>
      <c r="F819" s="2"/>
      <c r="G819" s="2"/>
      <c r="H819" s="2"/>
      <c r="I819" s="2"/>
    </row>
    <row r="820" spans="2:9" ht="12.75">
      <c r="B820" s="2"/>
      <c r="C820" s="2"/>
      <c r="D820" s="2"/>
      <c r="E820" s="2"/>
      <c r="F820" s="2"/>
      <c r="G820" s="2"/>
      <c r="H820" s="2"/>
      <c r="I820" s="2"/>
    </row>
    <row r="821" spans="2:9" ht="12.75">
      <c r="B821" s="2"/>
      <c r="C821" s="2"/>
      <c r="D821" s="2"/>
      <c r="E821" s="2"/>
      <c r="F821" s="2"/>
      <c r="G821" s="2"/>
      <c r="H821" s="2"/>
      <c r="I821" s="2"/>
    </row>
    <row r="822" spans="2:9" ht="12.75">
      <c r="B822" s="2"/>
      <c r="C822" s="2"/>
      <c r="D822" s="2"/>
      <c r="E822" s="2"/>
      <c r="F822" s="2"/>
      <c r="G822" s="2"/>
      <c r="H822" s="2"/>
      <c r="I822" s="2"/>
    </row>
    <row r="823" spans="2:9" ht="12.75">
      <c r="B823" s="2"/>
      <c r="C823" s="2"/>
      <c r="D823" s="2"/>
      <c r="E823" s="2"/>
      <c r="F823" s="2"/>
      <c r="G823" s="2"/>
      <c r="H823" s="2"/>
      <c r="I823" s="2"/>
    </row>
    <row r="824" spans="2:9" ht="12.75">
      <c r="B824" s="2"/>
      <c r="C824" s="2"/>
      <c r="D824" s="2"/>
      <c r="E824" s="2"/>
      <c r="F824" s="2"/>
      <c r="G824" s="2"/>
      <c r="H824" s="2"/>
      <c r="I824" s="2"/>
    </row>
    <row r="825" spans="2:9" ht="12.75">
      <c r="B825" s="2"/>
      <c r="C825" s="2"/>
      <c r="D825" s="2"/>
      <c r="E825" s="2"/>
      <c r="F825" s="2"/>
      <c r="G825" s="2"/>
      <c r="H825" s="2"/>
      <c r="I825" s="2"/>
    </row>
    <row r="826" spans="2:9" ht="12.75">
      <c r="B826" s="2"/>
      <c r="C826" s="2"/>
      <c r="D826" s="2"/>
      <c r="E826" s="2"/>
      <c r="F826" s="2"/>
      <c r="G826" s="2"/>
      <c r="H826" s="2"/>
      <c r="I826" s="2"/>
    </row>
    <row r="827" spans="2:9" ht="12.75">
      <c r="B827" s="2"/>
      <c r="C827" s="2"/>
      <c r="D827" s="2"/>
      <c r="E827" s="2"/>
      <c r="F827" s="2"/>
      <c r="G827" s="2"/>
      <c r="H827" s="2"/>
      <c r="I827" s="2"/>
    </row>
    <row r="828" spans="2:9" ht="12.75">
      <c r="B828" s="2"/>
      <c r="C828" s="2"/>
      <c r="D828" s="2"/>
      <c r="E828" s="2"/>
      <c r="F828" s="2"/>
      <c r="G828" s="2"/>
      <c r="H828" s="2"/>
      <c r="I828" s="2"/>
    </row>
    <row r="829" spans="2:9" ht="12.75">
      <c r="B829" s="2"/>
      <c r="C829" s="2"/>
      <c r="D829" s="2"/>
      <c r="E829" s="2"/>
      <c r="F829" s="2"/>
      <c r="G829" s="2"/>
      <c r="H829" s="2"/>
      <c r="I829" s="2"/>
    </row>
    <row r="830" spans="2:9" ht="12.75">
      <c r="B830" s="2"/>
      <c r="C830" s="2"/>
      <c r="D830" s="2"/>
      <c r="E830" s="2"/>
      <c r="F830" s="2"/>
      <c r="G830" s="2"/>
      <c r="H830" s="2"/>
      <c r="I830" s="2"/>
    </row>
    <row r="831" spans="2:9" ht="12.75">
      <c r="B831" s="2"/>
      <c r="C831" s="2"/>
      <c r="D831" s="2"/>
      <c r="E831" s="2"/>
      <c r="F831" s="2"/>
      <c r="G831" s="2"/>
      <c r="H831" s="2"/>
      <c r="I831" s="2"/>
    </row>
    <row r="832" spans="2:9" ht="12.75">
      <c r="B832" s="2"/>
      <c r="C832" s="2"/>
      <c r="D832" s="2"/>
      <c r="E832" s="2"/>
      <c r="F832" s="2"/>
      <c r="G832" s="2"/>
      <c r="H832" s="2"/>
      <c r="I832" s="2"/>
    </row>
    <row r="833" spans="2:9" ht="12.75">
      <c r="B833" s="2"/>
      <c r="C833" s="2"/>
      <c r="D833" s="2"/>
      <c r="E833" s="2"/>
      <c r="F833" s="2"/>
      <c r="G833" s="2"/>
      <c r="H833" s="2"/>
      <c r="I833" s="2"/>
    </row>
    <row r="834" spans="2:9" ht="12.75">
      <c r="B834" s="2"/>
      <c r="C834" s="2"/>
      <c r="D834" s="2"/>
      <c r="E834" s="2"/>
      <c r="F834" s="2"/>
      <c r="G834" s="2"/>
      <c r="H834" s="2"/>
      <c r="I834" s="2"/>
    </row>
    <row r="835" spans="2:9" ht="12.75">
      <c r="B835" s="2"/>
      <c r="C835" s="2"/>
      <c r="D835" s="2"/>
      <c r="E835" s="2"/>
      <c r="F835" s="2"/>
      <c r="G835" s="2"/>
      <c r="H835" s="2"/>
      <c r="I835" s="2"/>
    </row>
    <row r="836" spans="2:9" ht="12.75">
      <c r="B836" s="2"/>
      <c r="C836" s="2"/>
      <c r="D836" s="2"/>
      <c r="E836" s="2"/>
      <c r="F836" s="2"/>
      <c r="G836" s="2"/>
      <c r="H836" s="2"/>
      <c r="I836" s="2"/>
    </row>
    <row r="837" spans="2:9" ht="12.75">
      <c r="B837" s="2"/>
      <c r="C837" s="2"/>
      <c r="D837" s="2"/>
      <c r="E837" s="2"/>
      <c r="F837" s="2"/>
      <c r="G837" s="2"/>
      <c r="H837" s="2"/>
      <c r="I837" s="2"/>
    </row>
    <row r="838" spans="2:9" ht="12.75">
      <c r="B838" s="2"/>
      <c r="C838" s="2"/>
      <c r="D838" s="2"/>
      <c r="E838" s="2"/>
      <c r="F838" s="2"/>
      <c r="G838" s="2"/>
      <c r="H838" s="2"/>
      <c r="I838" s="2"/>
    </row>
    <row r="839" spans="2:9" ht="12.75">
      <c r="B839" s="2"/>
      <c r="C839" s="2"/>
      <c r="D839" s="2"/>
      <c r="E839" s="2"/>
      <c r="F839" s="2"/>
      <c r="G839" s="2"/>
      <c r="H839" s="2"/>
      <c r="I839" s="2"/>
    </row>
    <row r="840" spans="2:9" ht="12.75">
      <c r="B840" s="2"/>
      <c r="C840" s="2"/>
      <c r="D840" s="2"/>
      <c r="E840" s="2"/>
      <c r="F840" s="2"/>
      <c r="G840" s="2"/>
      <c r="H840" s="2"/>
      <c r="I840" s="2"/>
    </row>
    <row r="841" spans="2:9" ht="12.75">
      <c r="B841" s="2"/>
      <c r="C841" s="2"/>
      <c r="D841" s="2"/>
      <c r="E841" s="2"/>
      <c r="F841" s="2"/>
      <c r="G841" s="2"/>
      <c r="H841" s="2"/>
      <c r="I841" s="2"/>
    </row>
    <row r="842" spans="2:9" ht="12.75">
      <c r="B842" s="2"/>
      <c r="C842" s="2"/>
      <c r="D842" s="2"/>
      <c r="E842" s="2"/>
      <c r="F842" s="2"/>
      <c r="G842" s="2"/>
      <c r="H842" s="2"/>
      <c r="I842" s="2"/>
    </row>
    <row r="843" spans="2:9" ht="12.75">
      <c r="B843" s="2"/>
      <c r="C843" s="2"/>
      <c r="D843" s="2"/>
      <c r="E843" s="2"/>
      <c r="F843" s="2"/>
      <c r="G843" s="2"/>
      <c r="H843" s="2"/>
      <c r="I843" s="2"/>
    </row>
    <row r="844" spans="2:9" ht="12.75">
      <c r="B844" s="2"/>
      <c r="C844" s="2"/>
      <c r="D844" s="2"/>
      <c r="E844" s="2"/>
      <c r="F844" s="2"/>
      <c r="G844" s="2"/>
      <c r="H844" s="2"/>
      <c r="I844" s="2"/>
    </row>
    <row r="845" spans="2:9" ht="12.75">
      <c r="B845" s="2"/>
      <c r="C845" s="2"/>
      <c r="D845" s="2"/>
      <c r="E845" s="2"/>
      <c r="F845" s="2"/>
      <c r="G845" s="2"/>
      <c r="H845" s="2"/>
      <c r="I845" s="2"/>
    </row>
    <row r="846" spans="2:9" ht="12.75">
      <c r="B846" s="2"/>
      <c r="C846" s="2"/>
      <c r="D846" s="2"/>
      <c r="E846" s="2"/>
      <c r="F846" s="2"/>
      <c r="G846" s="2"/>
      <c r="H846" s="2"/>
      <c r="I846" s="2"/>
    </row>
    <row r="847" spans="2:9" ht="12.75">
      <c r="B847" s="2"/>
      <c r="C847" s="2"/>
      <c r="D847" s="2"/>
      <c r="E847" s="2"/>
      <c r="F847" s="2"/>
      <c r="G847" s="2"/>
      <c r="H847" s="2"/>
      <c r="I847" s="2"/>
    </row>
    <row r="848" spans="2:9" ht="12.75">
      <c r="B848" s="2"/>
      <c r="C848" s="2"/>
      <c r="D848" s="2"/>
      <c r="E848" s="2"/>
      <c r="F848" s="2"/>
      <c r="G848" s="2"/>
      <c r="H848" s="2"/>
      <c r="I848" s="2"/>
    </row>
    <row r="849" spans="2:9" ht="12.75">
      <c r="B849" s="2"/>
      <c r="C849" s="2"/>
      <c r="D849" s="2"/>
      <c r="E849" s="2"/>
      <c r="F849" s="2"/>
      <c r="G849" s="2"/>
      <c r="H849" s="2"/>
      <c r="I849" s="2"/>
    </row>
    <row r="850" spans="2:9" ht="12.75">
      <c r="B850" s="2"/>
      <c r="C850" s="2"/>
      <c r="D850" s="2"/>
      <c r="E850" s="2"/>
      <c r="F850" s="2"/>
      <c r="G850" s="2"/>
      <c r="H850" s="2"/>
      <c r="I850" s="2"/>
    </row>
    <row r="851" spans="2:9" ht="12.75">
      <c r="B851" s="2"/>
      <c r="C851" s="2"/>
      <c r="D851" s="2"/>
      <c r="E851" s="2"/>
      <c r="F851" s="2"/>
      <c r="G851" s="2"/>
      <c r="H851" s="2"/>
      <c r="I851" s="2"/>
    </row>
    <row r="852" spans="2:9" ht="12.75">
      <c r="B852" s="2"/>
      <c r="C852" s="2"/>
      <c r="D852" s="2"/>
      <c r="E852" s="2"/>
      <c r="F852" s="2"/>
      <c r="G852" s="2"/>
      <c r="H852" s="2"/>
      <c r="I852" s="2"/>
    </row>
    <row r="853" spans="2:9" ht="12.75">
      <c r="B853" s="2"/>
      <c r="C853" s="2"/>
      <c r="D853" s="2"/>
      <c r="E853" s="2"/>
      <c r="F853" s="2"/>
      <c r="G853" s="2"/>
      <c r="H853" s="2"/>
      <c r="I853" s="2"/>
    </row>
    <row r="854" spans="2:9" ht="12.75">
      <c r="B854" s="2"/>
      <c r="C854" s="2"/>
      <c r="D854" s="2"/>
      <c r="E854" s="2"/>
      <c r="F854" s="2"/>
      <c r="G854" s="2"/>
      <c r="H854" s="2"/>
      <c r="I854" s="2"/>
    </row>
    <row r="855" spans="2:9" ht="12.75">
      <c r="B855" s="2"/>
      <c r="C855" s="2"/>
      <c r="D855" s="2"/>
      <c r="E855" s="2"/>
      <c r="F855" s="2"/>
      <c r="G855" s="2"/>
      <c r="H855" s="2"/>
      <c r="I855" s="2"/>
    </row>
    <row r="856" spans="2:9" ht="12.75">
      <c r="B856" s="2"/>
      <c r="C856" s="2"/>
      <c r="D856" s="2"/>
      <c r="E856" s="2"/>
      <c r="F856" s="2"/>
      <c r="G856" s="2"/>
      <c r="H856" s="2"/>
      <c r="I856" s="2"/>
    </row>
    <row r="857" spans="2:9" ht="12.75">
      <c r="B857" s="2"/>
      <c r="C857" s="2"/>
      <c r="D857" s="2"/>
      <c r="E857" s="2"/>
      <c r="F857" s="2"/>
      <c r="G857" s="2"/>
      <c r="H857" s="2"/>
      <c r="I857" s="2"/>
    </row>
    <row r="858" spans="2:9" ht="12.75">
      <c r="B858" s="2"/>
      <c r="C858" s="2"/>
      <c r="D858" s="2"/>
      <c r="E858" s="2"/>
      <c r="F858" s="2"/>
      <c r="G858" s="2"/>
      <c r="H858" s="2"/>
      <c r="I858" s="2"/>
    </row>
    <row r="859" spans="2:9" ht="12.75">
      <c r="B859" s="2"/>
      <c r="C859" s="2"/>
      <c r="D859" s="2"/>
      <c r="E859" s="2"/>
      <c r="F859" s="2"/>
      <c r="G859" s="2"/>
      <c r="H859" s="2"/>
      <c r="I859" s="2"/>
    </row>
    <row r="860" spans="2:9" ht="12.75">
      <c r="B860" s="2"/>
      <c r="C860" s="2"/>
      <c r="D860" s="2"/>
      <c r="E860" s="2"/>
      <c r="F860" s="2"/>
      <c r="G860" s="2"/>
      <c r="H860" s="2"/>
      <c r="I860" s="2"/>
    </row>
    <row r="861" spans="2:9" ht="12.75">
      <c r="B861" s="2"/>
      <c r="C861" s="2"/>
      <c r="D861" s="2"/>
      <c r="E861" s="2"/>
      <c r="F861" s="2"/>
      <c r="G861" s="2"/>
      <c r="H861" s="2"/>
      <c r="I861" s="2"/>
    </row>
    <row r="862" spans="2:9" ht="12.75">
      <c r="B862" s="2"/>
      <c r="C862" s="2"/>
      <c r="D862" s="2"/>
      <c r="E862" s="2"/>
      <c r="F862" s="2"/>
      <c r="G862" s="2"/>
      <c r="H862" s="2"/>
      <c r="I862" s="2"/>
    </row>
    <row r="863" spans="2:9" ht="12.75">
      <c r="B863" s="2"/>
      <c r="C863" s="2"/>
      <c r="D863" s="2"/>
      <c r="E863" s="2"/>
      <c r="F863" s="2"/>
      <c r="G863" s="2"/>
      <c r="H863" s="2"/>
      <c r="I863" s="2"/>
    </row>
    <row r="864" spans="2:9" ht="12.75">
      <c r="B864" s="2"/>
      <c r="C864" s="2"/>
      <c r="D864" s="2"/>
      <c r="E864" s="2"/>
      <c r="F864" s="2"/>
      <c r="G864" s="2"/>
      <c r="H864" s="2"/>
      <c r="I864" s="2"/>
    </row>
    <row r="865" spans="2:9" ht="12.75">
      <c r="B865" s="2"/>
      <c r="C865" s="2"/>
      <c r="D865" s="2"/>
      <c r="E865" s="2"/>
      <c r="F865" s="2"/>
      <c r="G865" s="2"/>
      <c r="H865" s="2"/>
      <c r="I865" s="2"/>
    </row>
    <row r="866" spans="2:9" ht="12.75">
      <c r="B866" s="2"/>
      <c r="C866" s="2"/>
      <c r="D866" s="2"/>
      <c r="E866" s="2"/>
      <c r="F866" s="2"/>
      <c r="G866" s="2"/>
      <c r="H866" s="2"/>
      <c r="I866" s="2"/>
    </row>
    <row r="867" spans="2:9" ht="12.75">
      <c r="B867" s="2"/>
      <c r="C867" s="2"/>
      <c r="D867" s="2"/>
      <c r="E867" s="2"/>
      <c r="F867" s="2"/>
      <c r="G867" s="2"/>
      <c r="H867" s="2"/>
      <c r="I867" s="2"/>
    </row>
    <row r="868" spans="2:9" ht="12.75">
      <c r="B868" s="2"/>
      <c r="C868" s="2"/>
      <c r="D868" s="2"/>
      <c r="E868" s="2"/>
      <c r="F868" s="2"/>
      <c r="G868" s="2"/>
      <c r="H868" s="2"/>
      <c r="I868" s="2"/>
    </row>
    <row r="869" spans="2:9" ht="12.75">
      <c r="B869" s="2"/>
      <c r="C869" s="2"/>
      <c r="D869" s="2"/>
      <c r="E869" s="2"/>
      <c r="F869" s="2"/>
      <c r="G869" s="2"/>
      <c r="H869" s="2"/>
      <c r="I869" s="2"/>
    </row>
    <row r="870" spans="2:9" ht="12.75">
      <c r="B870" s="2"/>
      <c r="C870" s="2"/>
      <c r="D870" s="2"/>
      <c r="E870" s="2"/>
      <c r="F870" s="2"/>
      <c r="G870" s="2"/>
      <c r="H870" s="2"/>
      <c r="I870" s="2"/>
    </row>
    <row r="871" spans="2:9" ht="12.75">
      <c r="B871" s="2"/>
      <c r="C871" s="2"/>
      <c r="D871" s="2"/>
      <c r="E871" s="2"/>
      <c r="F871" s="2"/>
      <c r="G871" s="2"/>
      <c r="H871" s="2"/>
      <c r="I871" s="2"/>
    </row>
    <row r="872" spans="2:9" ht="12.75">
      <c r="B872" s="2"/>
      <c r="C872" s="2"/>
      <c r="D872" s="2"/>
      <c r="E872" s="2"/>
      <c r="F872" s="2"/>
      <c r="G872" s="2"/>
      <c r="H872" s="2"/>
      <c r="I872" s="2"/>
    </row>
    <row r="873" spans="2:9" ht="12.75">
      <c r="B873" s="2"/>
      <c r="C873" s="2"/>
      <c r="D873" s="2"/>
      <c r="E873" s="2"/>
      <c r="F873" s="2"/>
      <c r="G873" s="2"/>
      <c r="H873" s="2"/>
      <c r="I873" s="2"/>
    </row>
    <row r="874" spans="2:9" ht="12.75">
      <c r="B874" s="2"/>
      <c r="C874" s="2"/>
      <c r="D874" s="2"/>
      <c r="E874" s="2"/>
      <c r="F874" s="2"/>
      <c r="G874" s="2"/>
      <c r="H874" s="2"/>
      <c r="I874" s="2"/>
    </row>
    <row r="875" spans="2:9" ht="12.75">
      <c r="B875" s="2"/>
      <c r="C875" s="2"/>
      <c r="D875" s="2"/>
      <c r="E875" s="2"/>
      <c r="F875" s="2"/>
      <c r="G875" s="2"/>
      <c r="H875" s="2"/>
      <c r="I875" s="2"/>
    </row>
    <row r="876" spans="2:9" ht="12.75">
      <c r="B876" s="2"/>
      <c r="C876" s="2"/>
      <c r="D876" s="2"/>
      <c r="E876" s="2"/>
      <c r="F876" s="2"/>
      <c r="G876" s="2"/>
      <c r="H876" s="2"/>
      <c r="I876" s="2"/>
    </row>
    <row r="877" spans="2:9" ht="12.75">
      <c r="B877" s="2"/>
      <c r="C877" s="2"/>
      <c r="D877" s="2"/>
      <c r="E877" s="2"/>
      <c r="F877" s="2"/>
      <c r="G877" s="2"/>
      <c r="H877" s="2"/>
      <c r="I877" s="2"/>
    </row>
    <row r="878" spans="2:9" ht="12.75">
      <c r="B878" s="2"/>
      <c r="C878" s="2"/>
      <c r="D878" s="2"/>
      <c r="E878" s="2"/>
      <c r="F878" s="2"/>
      <c r="G878" s="2"/>
      <c r="H878" s="2"/>
      <c r="I878" s="2"/>
    </row>
    <row r="879" spans="2:9" ht="12.75">
      <c r="B879" s="2"/>
      <c r="C879" s="2"/>
      <c r="D879" s="2"/>
      <c r="E879" s="2"/>
      <c r="F879" s="2"/>
      <c r="G879" s="2"/>
      <c r="H879" s="2"/>
      <c r="I879" s="2"/>
    </row>
    <row r="880" spans="2:9" ht="12.75">
      <c r="B880" s="2"/>
      <c r="C880" s="2"/>
      <c r="D880" s="2"/>
      <c r="E880" s="2"/>
      <c r="F880" s="2"/>
      <c r="G880" s="2"/>
      <c r="H880" s="2"/>
      <c r="I880" s="2"/>
    </row>
    <row r="881" spans="2:9" ht="12.75">
      <c r="B881" s="2"/>
      <c r="C881" s="2"/>
      <c r="D881" s="2"/>
      <c r="E881" s="2"/>
      <c r="F881" s="2"/>
      <c r="G881" s="2"/>
      <c r="H881" s="2"/>
      <c r="I881" s="2"/>
    </row>
    <row r="882" spans="2:9" ht="12.75">
      <c r="B882" s="2"/>
      <c r="C882" s="2"/>
      <c r="D882" s="2"/>
      <c r="E882" s="2"/>
      <c r="F882" s="2"/>
      <c r="G882" s="2"/>
      <c r="H882" s="2"/>
      <c r="I882" s="2"/>
    </row>
    <row r="883" spans="2:9" ht="12.75">
      <c r="B883" s="2"/>
      <c r="C883" s="2"/>
      <c r="D883" s="2"/>
      <c r="E883" s="2"/>
      <c r="F883" s="2"/>
      <c r="G883" s="2"/>
      <c r="H883" s="2"/>
      <c r="I883" s="2"/>
    </row>
    <row r="884" spans="2:9" ht="12.75">
      <c r="B884" s="2"/>
      <c r="C884" s="2"/>
      <c r="D884" s="2"/>
      <c r="E884" s="2"/>
      <c r="F884" s="2"/>
      <c r="G884" s="2"/>
      <c r="H884" s="2"/>
      <c r="I884" s="2"/>
    </row>
    <row r="885" spans="2:9" ht="12.75">
      <c r="B885" s="2"/>
      <c r="C885" s="2"/>
      <c r="D885" s="2"/>
      <c r="E885" s="2"/>
      <c r="F885" s="2"/>
      <c r="G885" s="2"/>
      <c r="H885" s="2"/>
      <c r="I885" s="2"/>
    </row>
    <row r="886" spans="2:9" ht="12.75">
      <c r="B886" s="2"/>
      <c r="C886" s="2"/>
      <c r="D886" s="2"/>
      <c r="E886" s="2"/>
      <c r="F886" s="2"/>
      <c r="G886" s="2"/>
      <c r="H886" s="2"/>
      <c r="I886" s="2"/>
    </row>
    <row r="887" spans="2:9" ht="12.75">
      <c r="B887" s="2"/>
      <c r="C887" s="2"/>
      <c r="D887" s="2"/>
      <c r="E887" s="2"/>
      <c r="F887" s="2"/>
      <c r="G887" s="2"/>
      <c r="H887" s="2"/>
      <c r="I887" s="2"/>
    </row>
    <row r="888" spans="2:9" ht="12.75">
      <c r="B888" s="2"/>
      <c r="C888" s="2"/>
      <c r="D888" s="2"/>
      <c r="E888" s="2"/>
      <c r="F888" s="2"/>
      <c r="G888" s="2"/>
      <c r="H888" s="2"/>
      <c r="I888" s="2"/>
    </row>
    <row r="889" spans="2:9" ht="12.75">
      <c r="B889" s="2"/>
      <c r="C889" s="2"/>
      <c r="D889" s="2"/>
      <c r="E889" s="2"/>
      <c r="F889" s="2"/>
      <c r="G889" s="2"/>
      <c r="H889" s="2"/>
      <c r="I889" s="2"/>
    </row>
    <row r="890" spans="2:9" ht="12.75">
      <c r="B890" s="2"/>
      <c r="C890" s="2"/>
      <c r="D890" s="2"/>
      <c r="E890" s="2"/>
      <c r="F890" s="2"/>
      <c r="G890" s="2"/>
      <c r="H890" s="2"/>
      <c r="I890" s="2"/>
    </row>
    <row r="891" spans="2:9" ht="12.75">
      <c r="B891" s="2"/>
      <c r="C891" s="2"/>
      <c r="D891" s="2"/>
      <c r="E891" s="2"/>
      <c r="F891" s="2"/>
      <c r="G891" s="2"/>
      <c r="H891" s="2"/>
      <c r="I891" s="2"/>
    </row>
    <row r="892" spans="2:9" ht="12.75">
      <c r="B892" s="2"/>
      <c r="C892" s="2"/>
      <c r="D892" s="2"/>
      <c r="E892" s="2"/>
      <c r="F892" s="2"/>
      <c r="G892" s="2"/>
      <c r="H892" s="2"/>
      <c r="I892" s="2"/>
    </row>
    <row r="893" spans="2:9" ht="12.75">
      <c r="B893" s="2"/>
      <c r="C893" s="2"/>
      <c r="D893" s="2"/>
      <c r="E893" s="2"/>
      <c r="F893" s="2"/>
      <c r="G893" s="2"/>
      <c r="H893" s="2"/>
      <c r="I893" s="2"/>
    </row>
    <row r="894" spans="2:9" ht="12.75">
      <c r="B894" s="2"/>
      <c r="C894" s="2"/>
      <c r="D894" s="2"/>
      <c r="E894" s="2"/>
      <c r="F894" s="2"/>
      <c r="G894" s="2"/>
      <c r="H894" s="2"/>
      <c r="I894" s="2"/>
    </row>
    <row r="895" spans="2:9" ht="12.75">
      <c r="B895" s="2"/>
      <c r="C895" s="2"/>
      <c r="D895" s="2"/>
      <c r="E895" s="2"/>
      <c r="F895" s="2"/>
      <c r="G895" s="2"/>
      <c r="H895" s="2"/>
      <c r="I895" s="2"/>
    </row>
    <row r="896" spans="2:9" ht="12.75">
      <c r="B896" s="2"/>
      <c r="C896" s="2"/>
      <c r="D896" s="2"/>
      <c r="E896" s="2"/>
      <c r="F896" s="2"/>
      <c r="G896" s="2"/>
      <c r="H896" s="2"/>
      <c r="I896" s="2"/>
    </row>
    <row r="897" spans="2:9" ht="12.75">
      <c r="B897" s="2"/>
      <c r="C897" s="2"/>
      <c r="D897" s="2"/>
      <c r="E897" s="2"/>
      <c r="F897" s="2"/>
      <c r="G897" s="2"/>
      <c r="H897" s="2"/>
      <c r="I897" s="2"/>
    </row>
    <row r="898" spans="2:9" ht="12.75">
      <c r="B898" s="2"/>
      <c r="C898" s="2"/>
      <c r="D898" s="2"/>
      <c r="E898" s="2"/>
      <c r="F898" s="2"/>
      <c r="G898" s="2"/>
      <c r="H898" s="2"/>
      <c r="I898" s="2"/>
    </row>
    <row r="899" spans="2:9" ht="12.75">
      <c r="B899" s="2"/>
      <c r="C899" s="2"/>
      <c r="D899" s="2"/>
      <c r="E899" s="2"/>
      <c r="F899" s="2"/>
      <c r="G899" s="2"/>
      <c r="H899" s="2"/>
      <c r="I899" s="2"/>
    </row>
    <row r="900" spans="2:9" ht="12.75">
      <c r="B900" s="2"/>
      <c r="C900" s="2"/>
      <c r="D900" s="2"/>
      <c r="E900" s="2"/>
      <c r="F900" s="2"/>
      <c r="G900" s="2"/>
      <c r="H900" s="2"/>
      <c r="I900" s="2"/>
    </row>
    <row r="901" spans="2:9" ht="12.75">
      <c r="B901" s="2"/>
      <c r="C901" s="2"/>
      <c r="D901" s="2"/>
      <c r="E901" s="2"/>
      <c r="F901" s="2"/>
      <c r="G901" s="2"/>
      <c r="H901" s="2"/>
      <c r="I901" s="2"/>
    </row>
    <row r="902" spans="2:9" ht="12.75">
      <c r="B902" s="2"/>
      <c r="C902" s="2"/>
      <c r="D902" s="2"/>
      <c r="E902" s="2"/>
      <c r="F902" s="2"/>
      <c r="G902" s="2"/>
      <c r="H902" s="2"/>
      <c r="I902" s="2"/>
    </row>
    <row r="903" spans="2:9" ht="12.75">
      <c r="B903" s="2"/>
      <c r="C903" s="2"/>
      <c r="D903" s="2"/>
      <c r="E903" s="2"/>
      <c r="F903" s="2"/>
      <c r="G903" s="2"/>
      <c r="H903" s="2"/>
      <c r="I903" s="2"/>
    </row>
    <row r="904" spans="2:9" ht="12.75">
      <c r="B904" s="2"/>
      <c r="C904" s="2"/>
      <c r="D904" s="2"/>
      <c r="E904" s="2"/>
      <c r="F904" s="2"/>
      <c r="G904" s="2"/>
      <c r="H904" s="2"/>
      <c r="I904" s="2"/>
    </row>
    <row r="905" spans="2:9" ht="12.75">
      <c r="B905" s="2"/>
      <c r="C905" s="2"/>
      <c r="D905" s="2"/>
      <c r="E905" s="2"/>
      <c r="F905" s="2"/>
      <c r="G905" s="2"/>
      <c r="H905" s="2"/>
      <c r="I905" s="2"/>
    </row>
    <row r="906" spans="2:9" ht="12.75">
      <c r="B906" s="2"/>
      <c r="C906" s="2"/>
      <c r="D906" s="2"/>
      <c r="E906" s="2"/>
      <c r="F906" s="2"/>
      <c r="G906" s="2"/>
      <c r="H906" s="2"/>
      <c r="I906" s="2"/>
    </row>
    <row r="907" spans="2:9" ht="12.75">
      <c r="B907" s="2"/>
      <c r="C907" s="2"/>
      <c r="D907" s="2"/>
      <c r="E907" s="2"/>
      <c r="F907" s="2"/>
      <c r="G907" s="2"/>
      <c r="H907" s="2"/>
      <c r="I907" s="2"/>
    </row>
    <row r="908" spans="2:9" ht="12.75">
      <c r="B908" s="2"/>
      <c r="C908" s="2"/>
      <c r="D908" s="2"/>
      <c r="E908" s="2"/>
      <c r="F908" s="2"/>
      <c r="G908" s="2"/>
      <c r="H908" s="2"/>
      <c r="I908" s="2"/>
    </row>
    <row r="909" spans="2:9" ht="12.75">
      <c r="B909" s="2"/>
      <c r="C909" s="2"/>
      <c r="D909" s="2"/>
      <c r="E909" s="2"/>
      <c r="F909" s="2"/>
      <c r="G909" s="2"/>
      <c r="H909" s="2"/>
      <c r="I909" s="2"/>
    </row>
    <row r="910" spans="2:9" ht="12.75">
      <c r="B910" s="2"/>
      <c r="C910" s="2"/>
      <c r="D910" s="2"/>
      <c r="E910" s="2"/>
      <c r="F910" s="2"/>
      <c r="G910" s="2"/>
      <c r="H910" s="2"/>
      <c r="I910" s="2"/>
    </row>
    <row r="911" spans="2:9" ht="12.75">
      <c r="B911" s="2"/>
      <c r="C911" s="2"/>
      <c r="D911" s="2"/>
      <c r="E911" s="2"/>
      <c r="F911" s="2"/>
      <c r="G911" s="2"/>
      <c r="H911" s="2"/>
      <c r="I911" s="2"/>
    </row>
    <row r="912" spans="2:9" ht="12.75">
      <c r="B912" s="2"/>
      <c r="C912" s="2"/>
      <c r="D912" s="2"/>
      <c r="E912" s="2"/>
      <c r="F912" s="2"/>
      <c r="G912" s="2"/>
      <c r="H912" s="2"/>
      <c r="I912" s="2"/>
    </row>
    <row r="913" spans="2:9" ht="12.75">
      <c r="B913" s="2"/>
      <c r="C913" s="2"/>
      <c r="D913" s="2"/>
      <c r="E913" s="2"/>
      <c r="F913" s="2"/>
      <c r="G913" s="2"/>
      <c r="H913" s="2"/>
      <c r="I913" s="2"/>
    </row>
    <row r="914" spans="2:9" ht="12.75">
      <c r="B914" s="2"/>
      <c r="C914" s="2"/>
      <c r="D914" s="2"/>
      <c r="E914" s="2"/>
      <c r="F914" s="2"/>
      <c r="G914" s="2"/>
      <c r="H914" s="2"/>
      <c r="I914" s="2"/>
    </row>
    <row r="915" spans="2:9" ht="12.75">
      <c r="B915" s="2"/>
      <c r="C915" s="2"/>
      <c r="D915" s="2"/>
      <c r="E915" s="2"/>
      <c r="F915" s="2"/>
      <c r="G915" s="2"/>
      <c r="H915" s="2"/>
      <c r="I915" s="2"/>
    </row>
    <row r="916" spans="2:9" ht="12.75">
      <c r="B916" s="2"/>
      <c r="C916" s="2"/>
      <c r="D916" s="2"/>
      <c r="E916" s="2"/>
      <c r="F916" s="2"/>
      <c r="G916" s="2"/>
      <c r="H916" s="2"/>
      <c r="I916" s="2"/>
    </row>
    <row r="917" spans="2:9" ht="12.75">
      <c r="B917" s="2"/>
      <c r="C917" s="2"/>
      <c r="D917" s="2"/>
      <c r="E917" s="2"/>
      <c r="F917" s="2"/>
      <c r="G917" s="2"/>
      <c r="H917" s="2"/>
      <c r="I917" s="2"/>
    </row>
    <row r="918" spans="2:9" ht="12.75">
      <c r="B918" s="2"/>
      <c r="C918" s="2"/>
      <c r="D918" s="2"/>
      <c r="E918" s="2"/>
      <c r="F918" s="2"/>
      <c r="G918" s="2"/>
      <c r="H918" s="2"/>
      <c r="I918" s="2"/>
    </row>
    <row r="919" spans="2:9" ht="12.75">
      <c r="B919" s="2"/>
      <c r="C919" s="2"/>
      <c r="D919" s="2"/>
      <c r="E919" s="2"/>
      <c r="F919" s="2"/>
      <c r="G919" s="2"/>
      <c r="H919" s="2"/>
      <c r="I919" s="2"/>
    </row>
    <row r="920" spans="2:9" ht="12.75">
      <c r="B920" s="2"/>
      <c r="C920" s="2"/>
      <c r="D920" s="2"/>
      <c r="E920" s="2"/>
      <c r="F920" s="2"/>
      <c r="G920" s="2"/>
      <c r="H920" s="2"/>
      <c r="I920" s="2"/>
    </row>
    <row r="921" spans="2:9" ht="12.75">
      <c r="B921" s="2"/>
      <c r="C921" s="2"/>
      <c r="D921" s="2"/>
      <c r="E921" s="2"/>
      <c r="F921" s="2"/>
      <c r="G921" s="2"/>
      <c r="H921" s="2"/>
      <c r="I921" s="2"/>
    </row>
    <row r="922" spans="2:9" ht="12.75">
      <c r="B922" s="2"/>
      <c r="C922" s="2"/>
      <c r="D922" s="2"/>
      <c r="E922" s="2"/>
      <c r="F922" s="2"/>
      <c r="G922" s="2"/>
      <c r="H922" s="2"/>
      <c r="I922" s="2"/>
    </row>
    <row r="923" spans="2:9" ht="12.75">
      <c r="B923" s="2"/>
      <c r="C923" s="2"/>
      <c r="D923" s="2"/>
      <c r="E923" s="2"/>
      <c r="F923" s="2"/>
      <c r="G923" s="2"/>
      <c r="H923" s="2"/>
      <c r="I923" s="2"/>
    </row>
    <row r="924" spans="2:9" ht="12.75">
      <c r="B924" s="2"/>
      <c r="C924" s="2"/>
      <c r="D924" s="2"/>
      <c r="E924" s="2"/>
      <c r="F924" s="2"/>
      <c r="G924" s="2"/>
      <c r="H924" s="2"/>
      <c r="I924" s="2"/>
    </row>
    <row r="925" spans="2:9" ht="12.75">
      <c r="B925" s="2"/>
      <c r="C925" s="2"/>
      <c r="D925" s="2"/>
      <c r="E925" s="2"/>
      <c r="F925" s="2"/>
      <c r="G925" s="2"/>
      <c r="H925" s="2"/>
      <c r="I925" s="2"/>
    </row>
    <row r="926" spans="2:9" ht="12.75">
      <c r="B926" s="2"/>
      <c r="C926" s="2"/>
      <c r="D926" s="2"/>
      <c r="E926" s="2"/>
      <c r="F926" s="2"/>
      <c r="G926" s="2"/>
      <c r="H926" s="2"/>
      <c r="I926" s="2"/>
    </row>
    <row r="927" spans="2:9" ht="12.75">
      <c r="B927" s="2"/>
      <c r="C927" s="2"/>
      <c r="D927" s="2"/>
      <c r="E927" s="2"/>
      <c r="F927" s="2"/>
      <c r="G927" s="2"/>
      <c r="H927" s="2"/>
      <c r="I927" s="2"/>
    </row>
    <row r="928" spans="2:9" ht="12.75">
      <c r="B928" s="2"/>
      <c r="C928" s="2"/>
      <c r="D928" s="2"/>
      <c r="E928" s="2"/>
      <c r="F928" s="2"/>
      <c r="G928" s="2"/>
      <c r="H928" s="2"/>
      <c r="I928" s="2"/>
    </row>
    <row r="929" spans="2:9" ht="12.75">
      <c r="B929" s="2"/>
      <c r="C929" s="2"/>
      <c r="D929" s="2"/>
      <c r="E929" s="2"/>
      <c r="F929" s="2"/>
      <c r="G929" s="2"/>
      <c r="H929" s="2"/>
      <c r="I929" s="2"/>
    </row>
    <row r="930" spans="2:9" ht="12.75">
      <c r="B930" s="2"/>
      <c r="C930" s="2"/>
      <c r="D930" s="2"/>
      <c r="E930" s="2"/>
      <c r="F930" s="2"/>
      <c r="G930" s="2"/>
      <c r="H930" s="2"/>
      <c r="I930" s="2"/>
    </row>
    <row r="931" spans="2:9" ht="12.75">
      <c r="B931" s="2"/>
      <c r="C931" s="2"/>
      <c r="D931" s="2"/>
      <c r="E931" s="2"/>
      <c r="F931" s="2"/>
      <c r="G931" s="2"/>
      <c r="H931" s="2"/>
      <c r="I931" s="2"/>
    </row>
    <row r="932" spans="2:9" ht="12.75">
      <c r="B932" s="2"/>
      <c r="C932" s="2"/>
      <c r="D932" s="2"/>
      <c r="E932" s="2"/>
      <c r="F932" s="2"/>
      <c r="G932" s="2"/>
      <c r="H932" s="2"/>
      <c r="I932" s="2"/>
    </row>
    <row r="933" spans="2:9" ht="12.75">
      <c r="B933" s="2"/>
      <c r="C933" s="2"/>
      <c r="D933" s="2"/>
      <c r="E933" s="2"/>
      <c r="F933" s="2"/>
      <c r="G933" s="2"/>
      <c r="H933" s="2"/>
      <c r="I933" s="2"/>
    </row>
    <row r="934" spans="2:9" ht="12.75">
      <c r="B934" s="2"/>
      <c r="C934" s="2"/>
      <c r="D934" s="2"/>
      <c r="E934" s="2"/>
      <c r="F934" s="2"/>
      <c r="G934" s="2"/>
      <c r="H934" s="2"/>
      <c r="I934" s="2"/>
    </row>
    <row r="935" spans="2:9" ht="12.75">
      <c r="B935" s="2"/>
      <c r="C935" s="2"/>
      <c r="D935" s="2"/>
      <c r="E935" s="2"/>
      <c r="F935" s="2"/>
      <c r="G935" s="2"/>
      <c r="H935" s="2"/>
      <c r="I935" s="2"/>
    </row>
    <row r="936" spans="2:9" ht="12.75">
      <c r="B936" s="2"/>
      <c r="C936" s="2"/>
      <c r="D936" s="2"/>
      <c r="E936" s="2"/>
      <c r="F936" s="2"/>
      <c r="G936" s="2"/>
      <c r="H936" s="2"/>
      <c r="I936" s="2"/>
    </row>
    <row r="937" spans="2:9" ht="12.75">
      <c r="B937" s="2"/>
      <c r="C937" s="2"/>
      <c r="D937" s="2"/>
      <c r="E937" s="2"/>
      <c r="F937" s="2"/>
      <c r="G937" s="2"/>
      <c r="H937" s="2"/>
      <c r="I937" s="2"/>
    </row>
    <row r="938" spans="2:9" ht="12.75">
      <c r="B938" s="2"/>
      <c r="C938" s="2"/>
      <c r="D938" s="2"/>
      <c r="E938" s="2"/>
      <c r="F938" s="2"/>
      <c r="G938" s="2"/>
      <c r="H938" s="2"/>
      <c r="I938" s="2"/>
    </row>
    <row r="939" spans="2:9" ht="12.75">
      <c r="B939" s="2"/>
      <c r="C939" s="2"/>
      <c r="D939" s="2"/>
      <c r="E939" s="2"/>
      <c r="F939" s="2"/>
      <c r="G939" s="2"/>
      <c r="H939" s="2"/>
      <c r="I939" s="2"/>
    </row>
    <row r="940" spans="2:9" ht="12.75">
      <c r="B940" s="2"/>
      <c r="C940" s="2"/>
      <c r="D940" s="2"/>
      <c r="E940" s="2"/>
      <c r="F940" s="2"/>
      <c r="G940" s="2"/>
      <c r="H940" s="2"/>
      <c r="I940" s="2"/>
    </row>
    <row r="941" spans="2:9" ht="12.75">
      <c r="B941" s="2"/>
      <c r="C941" s="2"/>
      <c r="D941" s="2"/>
      <c r="E941" s="2"/>
      <c r="F941" s="2"/>
      <c r="G941" s="2"/>
      <c r="H941" s="2"/>
      <c r="I941" s="2"/>
    </row>
    <row r="942" spans="2:9" ht="12.75">
      <c r="B942" s="2"/>
      <c r="C942" s="2"/>
      <c r="D942" s="2"/>
      <c r="E942" s="2"/>
      <c r="F942" s="2"/>
      <c r="G942" s="2"/>
      <c r="H942" s="2"/>
      <c r="I942" s="2"/>
    </row>
    <row r="943" spans="2:9" ht="12.75">
      <c r="B943" s="2"/>
      <c r="C943" s="2"/>
      <c r="D943" s="2"/>
      <c r="E943" s="2"/>
      <c r="F943" s="2"/>
      <c r="G943" s="2"/>
      <c r="H943" s="2"/>
      <c r="I943" s="2"/>
    </row>
    <row r="944" spans="2:9" ht="12.75">
      <c r="B944" s="2"/>
      <c r="C944" s="2"/>
      <c r="D944" s="2"/>
      <c r="E944" s="2"/>
      <c r="F944" s="2"/>
      <c r="G944" s="2"/>
      <c r="H944" s="2"/>
      <c r="I944" s="2"/>
    </row>
    <row r="945" spans="2:9" ht="12.75">
      <c r="B945" s="2"/>
      <c r="C945" s="2"/>
      <c r="D945" s="2"/>
      <c r="E945" s="2"/>
      <c r="F945" s="2"/>
      <c r="G945" s="2"/>
      <c r="H945" s="2"/>
      <c r="I945" s="2"/>
    </row>
    <row r="946" spans="2:9" ht="12.75">
      <c r="B946" s="2"/>
      <c r="C946" s="2"/>
      <c r="D946" s="2"/>
      <c r="E946" s="2"/>
      <c r="F946" s="2"/>
      <c r="G946" s="2"/>
      <c r="H946" s="2"/>
      <c r="I946" s="2"/>
    </row>
    <row r="947" spans="2:9" ht="12.75">
      <c r="B947" s="2"/>
      <c r="C947" s="2"/>
      <c r="D947" s="2"/>
      <c r="E947" s="2"/>
      <c r="F947" s="2"/>
      <c r="G947" s="2"/>
      <c r="H947" s="2"/>
      <c r="I947" s="2"/>
    </row>
    <row r="948" spans="2:9" ht="12.75">
      <c r="B948" s="2"/>
      <c r="C948" s="2"/>
      <c r="D948" s="2"/>
      <c r="E948" s="2"/>
      <c r="F948" s="2"/>
      <c r="G948" s="2"/>
      <c r="H948" s="2"/>
      <c r="I948" s="2"/>
    </row>
    <row r="949" spans="2:9" ht="12.75">
      <c r="B949" s="2"/>
      <c r="C949" s="2"/>
      <c r="D949" s="2"/>
      <c r="E949" s="2"/>
      <c r="F949" s="2"/>
      <c r="G949" s="2"/>
      <c r="H949" s="2"/>
      <c r="I949" s="2"/>
    </row>
    <row r="950" spans="2:9" ht="12.75">
      <c r="B950" s="2"/>
      <c r="C950" s="2"/>
      <c r="D950" s="2"/>
      <c r="E950" s="2"/>
      <c r="F950" s="2"/>
      <c r="G950" s="2"/>
      <c r="H950" s="2"/>
      <c r="I950" s="2"/>
    </row>
    <row r="951" spans="2:9" ht="12.75">
      <c r="B951" s="2"/>
      <c r="C951" s="2"/>
      <c r="D951" s="2"/>
      <c r="E951" s="2"/>
      <c r="F951" s="2"/>
      <c r="G951" s="2"/>
      <c r="H951" s="2"/>
      <c r="I951" s="2"/>
    </row>
    <row r="952" spans="2:9" ht="12.75">
      <c r="B952" s="2"/>
      <c r="C952" s="2"/>
      <c r="D952" s="2"/>
      <c r="E952" s="2"/>
      <c r="F952" s="2"/>
      <c r="G952" s="2"/>
      <c r="H952" s="2"/>
      <c r="I952" s="2"/>
    </row>
    <row r="953" spans="2:9" ht="12.75">
      <c r="B953" s="2"/>
      <c r="C953" s="2"/>
      <c r="D953" s="2"/>
      <c r="E953" s="2"/>
      <c r="F953" s="2"/>
      <c r="G953" s="2"/>
      <c r="H953" s="2"/>
      <c r="I953" s="2"/>
    </row>
    <row r="954" spans="2:9" ht="12.75">
      <c r="B954" s="2"/>
      <c r="C954" s="2"/>
      <c r="D954" s="2"/>
      <c r="E954" s="2"/>
      <c r="F954" s="2"/>
      <c r="G954" s="2"/>
      <c r="H954" s="2"/>
      <c r="I954" s="2"/>
    </row>
    <row r="955" spans="2:9" ht="12.75">
      <c r="B955" s="2"/>
      <c r="C955" s="2"/>
      <c r="D955" s="2"/>
      <c r="E955" s="2"/>
      <c r="F955" s="2"/>
      <c r="G955" s="2"/>
      <c r="H955" s="2"/>
      <c r="I955" s="2"/>
    </row>
    <row r="956" spans="2:9" ht="12.75">
      <c r="B956" s="2"/>
      <c r="C956" s="2"/>
      <c r="D956" s="2"/>
      <c r="E956" s="2"/>
      <c r="F956" s="2"/>
      <c r="G956" s="2"/>
      <c r="H956" s="2"/>
      <c r="I956" s="2"/>
    </row>
    <row r="957" spans="2:9" ht="12.75">
      <c r="B957" s="2"/>
      <c r="C957" s="2"/>
      <c r="D957" s="2"/>
      <c r="E957" s="2"/>
      <c r="F957" s="2"/>
      <c r="G957" s="2"/>
      <c r="H957" s="2"/>
      <c r="I957" s="2"/>
    </row>
    <row r="958" spans="2:9" ht="12.75">
      <c r="B958" s="2"/>
      <c r="C958" s="2"/>
      <c r="D958" s="2"/>
      <c r="E958" s="2"/>
      <c r="F958" s="2"/>
      <c r="G958" s="2"/>
      <c r="H958" s="2"/>
      <c r="I958" s="2"/>
    </row>
    <row r="959" spans="2:9" ht="12.75">
      <c r="B959" s="2"/>
      <c r="C959" s="2"/>
      <c r="D959" s="2"/>
      <c r="E959" s="2"/>
      <c r="F959" s="2"/>
      <c r="G959" s="2"/>
      <c r="H959" s="2"/>
      <c r="I959" s="2"/>
    </row>
    <row r="960" spans="2:9" ht="12.75">
      <c r="B960" s="2"/>
      <c r="C960" s="2"/>
      <c r="D960" s="2"/>
      <c r="E960" s="2"/>
      <c r="F960" s="2"/>
      <c r="G960" s="2"/>
      <c r="H960" s="2"/>
      <c r="I960" s="2"/>
    </row>
    <row r="961" spans="2:9" ht="12.75">
      <c r="B961" s="2"/>
      <c r="C961" s="2"/>
      <c r="D961" s="2"/>
      <c r="E961" s="2"/>
      <c r="F961" s="2"/>
      <c r="G961" s="2"/>
      <c r="H961" s="2"/>
      <c r="I961" s="2"/>
    </row>
    <row r="962" spans="2:9" ht="12.75">
      <c r="B962" s="2"/>
      <c r="C962" s="2"/>
      <c r="D962" s="2"/>
      <c r="E962" s="2"/>
      <c r="F962" s="2"/>
      <c r="G962" s="2"/>
      <c r="H962" s="2"/>
      <c r="I962" s="2"/>
    </row>
    <row r="963" spans="2:9" ht="12.75">
      <c r="B963" s="2"/>
      <c r="C963" s="2"/>
      <c r="D963" s="2"/>
      <c r="E963" s="2"/>
      <c r="F963" s="2"/>
      <c r="G963" s="2"/>
      <c r="H963" s="2"/>
      <c r="I963" s="2"/>
    </row>
    <row r="964" spans="2:9" ht="12.75">
      <c r="B964" s="2"/>
      <c r="C964" s="2"/>
      <c r="D964" s="2"/>
      <c r="E964" s="2"/>
      <c r="F964" s="2"/>
      <c r="G964" s="2"/>
      <c r="H964" s="2"/>
      <c r="I964" s="2"/>
    </row>
    <row r="965" spans="2:9" ht="12.75">
      <c r="B965" s="2"/>
      <c r="C965" s="2"/>
      <c r="D965" s="2"/>
      <c r="E965" s="2"/>
      <c r="F965" s="2"/>
      <c r="G965" s="2"/>
      <c r="H965" s="2"/>
      <c r="I965" s="2"/>
    </row>
    <row r="966" spans="2:9" ht="12.75">
      <c r="B966" s="2"/>
      <c r="C966" s="2"/>
      <c r="D966" s="2"/>
      <c r="E966" s="2"/>
      <c r="F966" s="2"/>
      <c r="G966" s="2"/>
      <c r="H966" s="2"/>
      <c r="I966" s="2"/>
    </row>
    <row r="967" spans="2:9" ht="12.75">
      <c r="B967" s="2"/>
      <c r="C967" s="2"/>
      <c r="D967" s="2"/>
      <c r="E967" s="2"/>
      <c r="F967" s="2"/>
      <c r="G967" s="2"/>
      <c r="H967" s="2"/>
      <c r="I967" s="2"/>
    </row>
    <row r="968" spans="2:9" ht="12.75">
      <c r="B968" s="2"/>
      <c r="C968" s="2"/>
      <c r="D968" s="2"/>
      <c r="E968" s="2"/>
      <c r="F968" s="2"/>
      <c r="G968" s="2"/>
      <c r="H968" s="2"/>
      <c r="I968" s="2"/>
    </row>
    <row r="969" spans="2:9" ht="12.75">
      <c r="B969" s="2"/>
      <c r="C969" s="2"/>
      <c r="D969" s="2"/>
      <c r="E969" s="2"/>
      <c r="F969" s="2"/>
      <c r="G969" s="2"/>
      <c r="H969" s="2"/>
      <c r="I969" s="2"/>
    </row>
    <row r="970" spans="2:9" ht="12.75">
      <c r="B970" s="2"/>
      <c r="C970" s="2"/>
      <c r="D970" s="2"/>
      <c r="E970" s="2"/>
      <c r="F970" s="2"/>
      <c r="G970" s="2"/>
      <c r="H970" s="2"/>
      <c r="I970" s="2"/>
    </row>
    <row r="971" spans="2:9" ht="12.75">
      <c r="B971" s="2"/>
      <c r="C971" s="2"/>
      <c r="D971" s="2"/>
      <c r="E971" s="2"/>
      <c r="F971" s="2"/>
      <c r="G971" s="2"/>
      <c r="H971" s="2"/>
      <c r="I971" s="2"/>
    </row>
    <row r="972" spans="2:9" ht="12.75">
      <c r="B972" s="2"/>
      <c r="C972" s="2"/>
      <c r="D972" s="2"/>
      <c r="E972" s="2"/>
      <c r="F972" s="2"/>
      <c r="G972" s="2"/>
      <c r="H972" s="2"/>
      <c r="I972" s="2"/>
    </row>
    <row r="973" spans="2:9" ht="12.75">
      <c r="B973" s="2"/>
      <c r="C973" s="2"/>
      <c r="D973" s="2"/>
      <c r="E973" s="2"/>
      <c r="F973" s="2"/>
      <c r="G973" s="2"/>
      <c r="H973" s="2"/>
      <c r="I973" s="2"/>
    </row>
    <row r="974" spans="2:9" ht="12.75">
      <c r="B974" s="2"/>
      <c r="C974" s="2"/>
      <c r="D974" s="2"/>
      <c r="E974" s="2"/>
      <c r="F974" s="2"/>
      <c r="G974" s="2"/>
      <c r="H974" s="2"/>
      <c r="I974" s="2"/>
    </row>
    <row r="975" spans="2:9" ht="12.75">
      <c r="B975" s="2"/>
      <c r="C975" s="2"/>
      <c r="D975" s="2"/>
      <c r="E975" s="2"/>
      <c r="F975" s="2"/>
      <c r="G975" s="2"/>
      <c r="H975" s="2"/>
      <c r="I975" s="2"/>
    </row>
    <row r="976" spans="2:9" ht="12.75">
      <c r="B976" s="2"/>
      <c r="C976" s="2"/>
      <c r="D976" s="2"/>
      <c r="E976" s="2"/>
      <c r="F976" s="2"/>
      <c r="G976" s="2"/>
      <c r="H976" s="2"/>
      <c r="I976" s="2"/>
    </row>
    <row r="977" spans="2:9" ht="12.75">
      <c r="B977" s="2"/>
      <c r="C977" s="2"/>
      <c r="D977" s="2"/>
      <c r="E977" s="2"/>
      <c r="F977" s="2"/>
      <c r="G977" s="2"/>
      <c r="H977" s="2"/>
      <c r="I977" s="2"/>
    </row>
    <row r="978" spans="2:9" ht="12.75">
      <c r="B978" s="2"/>
      <c r="C978" s="2"/>
      <c r="D978" s="2"/>
      <c r="E978" s="2"/>
      <c r="F978" s="2"/>
      <c r="G978" s="2"/>
      <c r="H978" s="2"/>
      <c r="I978" s="2"/>
    </row>
    <row r="979" spans="2:9" ht="12.75">
      <c r="B979" s="2"/>
      <c r="C979" s="2"/>
      <c r="D979" s="2"/>
      <c r="E979" s="2"/>
      <c r="F979" s="2"/>
      <c r="G979" s="2"/>
      <c r="H979" s="2"/>
      <c r="I979" s="2"/>
    </row>
    <row r="980" spans="2:9" ht="12.75">
      <c r="B980" s="2"/>
      <c r="C980" s="2"/>
      <c r="D980" s="2"/>
      <c r="E980" s="2"/>
      <c r="F980" s="2"/>
      <c r="G980" s="2"/>
      <c r="H980" s="2"/>
      <c r="I980" s="2"/>
    </row>
    <row r="981" spans="2:9" ht="12.75">
      <c r="B981" s="2"/>
      <c r="C981" s="2"/>
      <c r="D981" s="2"/>
      <c r="E981" s="2"/>
      <c r="F981" s="2"/>
      <c r="G981" s="2"/>
      <c r="H981" s="2"/>
      <c r="I981" s="2"/>
    </row>
    <row r="982" spans="2:9" ht="12.75">
      <c r="B982" s="2"/>
      <c r="C982" s="2"/>
      <c r="D982" s="2"/>
      <c r="E982" s="2"/>
      <c r="F982" s="2"/>
      <c r="G982" s="2"/>
      <c r="H982" s="2"/>
      <c r="I982" s="2"/>
    </row>
    <row r="983" spans="2:9" ht="12.75">
      <c r="B983" s="2"/>
      <c r="C983" s="2"/>
      <c r="D983" s="2"/>
      <c r="E983" s="2"/>
      <c r="F983" s="2"/>
      <c r="G983" s="2"/>
      <c r="H983" s="2"/>
      <c r="I983" s="2"/>
    </row>
    <row r="984" spans="2:9" ht="12.75">
      <c r="B984" s="2"/>
      <c r="C984" s="2"/>
      <c r="D984" s="2"/>
      <c r="E984" s="2"/>
      <c r="F984" s="2"/>
      <c r="G984" s="2"/>
      <c r="H984" s="2"/>
      <c r="I984" s="2"/>
    </row>
    <row r="985" spans="2:9" ht="12.75">
      <c r="B985" s="2"/>
      <c r="C985" s="2"/>
      <c r="D985" s="2"/>
      <c r="E985" s="2"/>
      <c r="F985" s="2"/>
      <c r="G985" s="2"/>
      <c r="H985" s="2"/>
      <c r="I985" s="2"/>
    </row>
    <row r="986" spans="2:9" ht="12.75">
      <c r="B986" s="2"/>
      <c r="C986" s="2"/>
      <c r="D986" s="2"/>
      <c r="E986" s="2"/>
      <c r="F986" s="2"/>
      <c r="G986" s="2"/>
      <c r="H986" s="2"/>
      <c r="I986" s="2"/>
    </row>
    <row r="987" spans="2:9" ht="12.75">
      <c r="B987" s="2"/>
      <c r="C987" s="2"/>
      <c r="D987" s="2"/>
      <c r="E987" s="2"/>
      <c r="F987" s="2"/>
      <c r="G987" s="2"/>
      <c r="H987" s="2"/>
      <c r="I987" s="2"/>
    </row>
    <row r="988" spans="2:9" ht="12.75">
      <c r="B988" s="2"/>
      <c r="C988" s="2"/>
      <c r="D988" s="2"/>
      <c r="E988" s="2"/>
      <c r="F988" s="2"/>
      <c r="G988" s="2"/>
      <c r="H988" s="2"/>
      <c r="I988" s="2"/>
    </row>
    <row r="989" spans="2:9" ht="12.75">
      <c r="B989" s="2"/>
      <c r="C989" s="2"/>
      <c r="D989" s="2"/>
      <c r="E989" s="2"/>
      <c r="F989" s="2"/>
      <c r="G989" s="2"/>
      <c r="H989" s="2"/>
      <c r="I989" s="2"/>
    </row>
    <row r="990" spans="2:9" ht="12.75">
      <c r="B990" s="2"/>
      <c r="C990" s="2"/>
      <c r="D990" s="2"/>
      <c r="E990" s="2"/>
      <c r="F990" s="2"/>
      <c r="G990" s="2"/>
      <c r="H990" s="2"/>
      <c r="I990" s="2"/>
    </row>
    <row r="991" spans="2:9" ht="12.75">
      <c r="B991" s="2"/>
      <c r="C991" s="2"/>
      <c r="D991" s="2"/>
      <c r="E991" s="2"/>
      <c r="F991" s="2"/>
      <c r="G991" s="2"/>
      <c r="H991" s="2"/>
      <c r="I991" s="2"/>
    </row>
    <row r="992" spans="2:9" ht="12.75">
      <c r="B992" s="2"/>
      <c r="C992" s="2"/>
      <c r="D992" s="2"/>
      <c r="E992" s="2"/>
      <c r="F992" s="2"/>
      <c r="G992" s="2"/>
      <c r="H992" s="2"/>
      <c r="I992" s="2"/>
    </row>
    <row r="993" spans="2:9" ht="12.75">
      <c r="B993" s="2"/>
      <c r="C993" s="2"/>
      <c r="D993" s="2"/>
      <c r="E993" s="2"/>
      <c r="F993" s="2"/>
      <c r="G993" s="2"/>
      <c r="H993" s="2"/>
      <c r="I993" s="2"/>
    </row>
    <row r="994" spans="2:9" ht="12.75">
      <c r="B994" s="2"/>
      <c r="C994" s="2"/>
      <c r="D994" s="2"/>
      <c r="E994" s="2"/>
      <c r="F994" s="2"/>
      <c r="G994" s="2"/>
      <c r="H994" s="2"/>
      <c r="I994" s="2"/>
    </row>
    <row r="995" spans="2:9" ht="12.75">
      <c r="B995" s="2"/>
      <c r="C995" s="2"/>
      <c r="D995" s="2"/>
      <c r="E995" s="2"/>
      <c r="F995" s="2"/>
      <c r="G995" s="2"/>
      <c r="H995" s="2"/>
      <c r="I995" s="2"/>
    </row>
    <row r="996" spans="2:9" ht="12.75">
      <c r="B996" s="2"/>
      <c r="C996" s="2"/>
      <c r="D996" s="2"/>
      <c r="E996" s="2"/>
      <c r="F996" s="2"/>
      <c r="G996" s="2"/>
      <c r="H996" s="2"/>
      <c r="I996" s="2"/>
    </row>
    <row r="997" spans="2:9" ht="12.75">
      <c r="B997" s="2"/>
      <c r="C997" s="2"/>
      <c r="D997" s="2"/>
      <c r="E997" s="2"/>
      <c r="F997" s="2"/>
      <c r="G997" s="2"/>
      <c r="H997" s="2"/>
      <c r="I997" s="2"/>
    </row>
    <row r="998" spans="2:9" ht="12.75">
      <c r="B998" s="2"/>
      <c r="C998" s="2"/>
      <c r="D998" s="2"/>
      <c r="E998" s="2"/>
      <c r="F998" s="2"/>
      <c r="G998" s="2"/>
      <c r="H998" s="2"/>
      <c r="I998" s="2"/>
    </row>
    <row r="999" spans="2:9" ht="12.75">
      <c r="B999" s="2"/>
      <c r="C999" s="2"/>
      <c r="D999" s="2"/>
      <c r="E999" s="2"/>
      <c r="F999" s="2"/>
      <c r="G999" s="2"/>
      <c r="H999" s="2"/>
      <c r="I999" s="2"/>
    </row>
    <row r="1000" spans="2:9" ht="12.75">
      <c r="B1000" s="2"/>
      <c r="C1000" s="2"/>
      <c r="D1000" s="2"/>
      <c r="E1000" s="2"/>
      <c r="F1000" s="2"/>
      <c r="G1000" s="2"/>
      <c r="H1000" s="2"/>
      <c r="I1000" s="2"/>
    </row>
    <row r="1001" spans="2:9" ht="12.75">
      <c r="B1001" s="2"/>
      <c r="C1001" s="2"/>
      <c r="D1001" s="2"/>
      <c r="E1001" s="2"/>
      <c r="F1001" s="2"/>
      <c r="G1001" s="2"/>
      <c r="H1001" s="2"/>
      <c r="I1001" s="2"/>
    </row>
    <row r="1002" spans="2:9" ht="12.75">
      <c r="B1002" s="2"/>
      <c r="C1002" s="2"/>
      <c r="D1002" s="2"/>
      <c r="E1002" s="2"/>
      <c r="F1002" s="2"/>
      <c r="G1002" s="2"/>
      <c r="H1002" s="2"/>
      <c r="I1002" s="2"/>
    </row>
    <row r="1003" spans="2:9" ht="12.75">
      <c r="B1003" s="2"/>
      <c r="C1003" s="2"/>
      <c r="D1003" s="2"/>
      <c r="E1003" s="2"/>
      <c r="F1003" s="2"/>
      <c r="G1003" s="2"/>
      <c r="H1003" s="2"/>
      <c r="I1003" s="2"/>
    </row>
    <row r="1004" spans="2:9" ht="12.75">
      <c r="B1004" s="2"/>
      <c r="C1004" s="2"/>
      <c r="D1004" s="2"/>
      <c r="E1004" s="2"/>
      <c r="F1004" s="2"/>
      <c r="G1004" s="2"/>
      <c r="H1004" s="2"/>
      <c r="I1004" s="2"/>
    </row>
    <row r="1005" spans="2:9" ht="12.75">
      <c r="B1005" s="2"/>
      <c r="C1005" s="2"/>
      <c r="D1005" s="2"/>
      <c r="E1005" s="2"/>
      <c r="F1005" s="2"/>
      <c r="G1005" s="2"/>
      <c r="H1005" s="2"/>
      <c r="I1005" s="2"/>
    </row>
    <row r="1006" spans="2:9" ht="12.75">
      <c r="B1006" s="2"/>
      <c r="C1006" s="2"/>
      <c r="D1006" s="2"/>
      <c r="E1006" s="2"/>
      <c r="F1006" s="2"/>
      <c r="G1006" s="2"/>
      <c r="H1006" s="2"/>
      <c r="I1006" s="2"/>
    </row>
    <row r="1007" spans="2:9" ht="12.75">
      <c r="B1007" s="2"/>
      <c r="C1007" s="2"/>
      <c r="D1007" s="2"/>
      <c r="E1007" s="2"/>
      <c r="F1007" s="2"/>
      <c r="G1007" s="2"/>
      <c r="H1007" s="2"/>
      <c r="I1007" s="2"/>
    </row>
    <row r="1008" spans="2:9" ht="12.75">
      <c r="B1008" s="2"/>
      <c r="C1008" s="2"/>
      <c r="D1008" s="2"/>
      <c r="E1008" s="2"/>
      <c r="F1008" s="2"/>
      <c r="G1008" s="2"/>
      <c r="H1008" s="2"/>
      <c r="I1008" s="2"/>
    </row>
    <row r="1009" spans="2:9" ht="12.75">
      <c r="B1009" s="2"/>
      <c r="C1009" s="2"/>
      <c r="D1009" s="2"/>
      <c r="E1009" s="2"/>
      <c r="F1009" s="2"/>
      <c r="G1009" s="2"/>
      <c r="H1009" s="2"/>
      <c r="I1009" s="2"/>
    </row>
    <row r="1010" spans="2:9" ht="12.75">
      <c r="B1010" s="2"/>
      <c r="C1010" s="2"/>
      <c r="D1010" s="2"/>
      <c r="E1010" s="2"/>
      <c r="F1010" s="2"/>
      <c r="G1010" s="2"/>
      <c r="H1010" s="2"/>
      <c r="I1010" s="2"/>
    </row>
    <row r="1011" spans="2:9" ht="12.75">
      <c r="B1011" s="2"/>
      <c r="C1011" s="2"/>
      <c r="D1011" s="2"/>
      <c r="E1011" s="2"/>
      <c r="F1011" s="2"/>
      <c r="G1011" s="2"/>
      <c r="H1011" s="2"/>
      <c r="I1011" s="2"/>
    </row>
    <row r="1012" spans="2:9" ht="12.75">
      <c r="B1012" s="2"/>
      <c r="C1012" s="2"/>
      <c r="D1012" s="2"/>
      <c r="E1012" s="2"/>
      <c r="F1012" s="2"/>
      <c r="G1012" s="2"/>
      <c r="H1012" s="2"/>
      <c r="I1012" s="2"/>
    </row>
    <row r="1013" spans="2:9" ht="12.75">
      <c r="B1013" s="2"/>
      <c r="C1013" s="2"/>
      <c r="D1013" s="2"/>
      <c r="E1013" s="2"/>
      <c r="F1013" s="2"/>
      <c r="G1013" s="2"/>
      <c r="H1013" s="2"/>
      <c r="I1013" s="2"/>
    </row>
    <row r="1014" spans="2:9" ht="12.75">
      <c r="B1014" s="2"/>
      <c r="C1014" s="2"/>
      <c r="D1014" s="2"/>
      <c r="E1014" s="2"/>
      <c r="F1014" s="2"/>
      <c r="G1014" s="2"/>
      <c r="H1014" s="2"/>
      <c r="I1014" s="2"/>
    </row>
    <row r="1015" spans="2:9" ht="12.75">
      <c r="B1015" s="2"/>
      <c r="C1015" s="2"/>
      <c r="D1015" s="2"/>
      <c r="E1015" s="2"/>
      <c r="F1015" s="2"/>
      <c r="G1015" s="2"/>
      <c r="H1015" s="2"/>
      <c r="I1015" s="2"/>
    </row>
    <row r="1016" spans="2:9" ht="12.75">
      <c r="B1016" s="2"/>
      <c r="C1016" s="2"/>
      <c r="D1016" s="2"/>
      <c r="E1016" s="2"/>
      <c r="F1016" s="2"/>
      <c r="G1016" s="2"/>
      <c r="H1016" s="2"/>
      <c r="I1016" s="2"/>
    </row>
    <row r="1017" spans="2:9" ht="12.75">
      <c r="B1017" s="2"/>
      <c r="C1017" s="2"/>
      <c r="D1017" s="2"/>
      <c r="E1017" s="2"/>
      <c r="F1017" s="2"/>
      <c r="G1017" s="2"/>
      <c r="H1017" s="2"/>
      <c r="I1017" s="2"/>
    </row>
    <row r="1018" spans="2:9" ht="12.75">
      <c r="B1018" s="2"/>
      <c r="C1018" s="2"/>
      <c r="D1018" s="2"/>
      <c r="E1018" s="2"/>
      <c r="F1018" s="2"/>
      <c r="G1018" s="2"/>
      <c r="H1018" s="2"/>
      <c r="I1018" s="2"/>
    </row>
    <row r="1019" spans="2:9" ht="12.75">
      <c r="B1019" s="2"/>
      <c r="C1019" s="2"/>
      <c r="D1019" s="2"/>
      <c r="E1019" s="2"/>
      <c r="F1019" s="2"/>
      <c r="G1019" s="2"/>
      <c r="H1019" s="2"/>
      <c r="I1019" s="2"/>
    </row>
    <row r="1020" spans="2:9" ht="12.75">
      <c r="B1020" s="2"/>
      <c r="C1020" s="2"/>
      <c r="D1020" s="2"/>
      <c r="E1020" s="2"/>
      <c r="F1020" s="2"/>
      <c r="G1020" s="2"/>
      <c r="H1020" s="2"/>
      <c r="I1020" s="2"/>
    </row>
    <row r="1021" spans="2:9" ht="12.75">
      <c r="B1021" s="2"/>
      <c r="C1021" s="2"/>
      <c r="D1021" s="2"/>
      <c r="E1021" s="2"/>
      <c r="F1021" s="2"/>
      <c r="G1021" s="2"/>
      <c r="H1021" s="2"/>
      <c r="I1021" s="2"/>
    </row>
    <row r="1022" spans="2:9" ht="12.75">
      <c r="B1022" s="2"/>
      <c r="C1022" s="2"/>
      <c r="D1022" s="2"/>
      <c r="E1022" s="2"/>
      <c r="F1022" s="2"/>
      <c r="G1022" s="2"/>
      <c r="H1022" s="2"/>
      <c r="I1022" s="2"/>
    </row>
    <row r="1023" spans="2:9" ht="12.75">
      <c r="B1023" s="2"/>
      <c r="C1023" s="2"/>
      <c r="D1023" s="2"/>
      <c r="E1023" s="2"/>
      <c r="F1023" s="2"/>
      <c r="G1023" s="2"/>
      <c r="H1023" s="2"/>
      <c r="I1023" s="2"/>
    </row>
    <row r="1024" spans="2:9" ht="12.75">
      <c r="B1024" s="2"/>
      <c r="C1024" s="2"/>
      <c r="D1024" s="2"/>
      <c r="E1024" s="2"/>
      <c r="F1024" s="2"/>
      <c r="G1024" s="2"/>
      <c r="H1024" s="2"/>
      <c r="I1024" s="2"/>
    </row>
    <row r="1025" spans="2:9" ht="12.75">
      <c r="B1025" s="2"/>
      <c r="C1025" s="2"/>
      <c r="D1025" s="2"/>
      <c r="E1025" s="2"/>
      <c r="F1025" s="2"/>
      <c r="G1025" s="2"/>
      <c r="H1025" s="2"/>
      <c r="I1025" s="2"/>
    </row>
    <row r="1026" spans="2:9" ht="12.75">
      <c r="B1026" s="2"/>
      <c r="C1026" s="2"/>
      <c r="D1026" s="2"/>
      <c r="E1026" s="2"/>
      <c r="F1026" s="2"/>
      <c r="G1026" s="2"/>
      <c r="H1026" s="2"/>
      <c r="I1026" s="2"/>
    </row>
    <row r="1027" spans="2:9" ht="12.75">
      <c r="B1027" s="2"/>
      <c r="C1027" s="2"/>
      <c r="D1027" s="2"/>
      <c r="E1027" s="2"/>
      <c r="F1027" s="2"/>
      <c r="G1027" s="2"/>
      <c r="H1027" s="2"/>
      <c r="I1027" s="2"/>
    </row>
    <row r="1028" spans="2:9" ht="12.75">
      <c r="B1028" s="2"/>
      <c r="C1028" s="2"/>
      <c r="D1028" s="2"/>
      <c r="E1028" s="2"/>
      <c r="F1028" s="2"/>
      <c r="G1028" s="2"/>
      <c r="H1028" s="2"/>
      <c r="I1028" s="2"/>
    </row>
    <row r="1029" spans="2:9" ht="12.75">
      <c r="B1029" s="2"/>
      <c r="C1029" s="2"/>
      <c r="D1029" s="2"/>
      <c r="E1029" s="2"/>
      <c r="F1029" s="2"/>
      <c r="G1029" s="2"/>
      <c r="H1029" s="2"/>
      <c r="I1029" s="2"/>
    </row>
    <row r="1030" spans="2:9" ht="12.75">
      <c r="B1030" s="2"/>
      <c r="C1030" s="2"/>
      <c r="D1030" s="2"/>
      <c r="E1030" s="2"/>
      <c r="F1030" s="2"/>
      <c r="G1030" s="2"/>
      <c r="H1030" s="2"/>
      <c r="I1030" s="2"/>
    </row>
    <row r="1031" spans="2:9" ht="12.75">
      <c r="B1031" s="2"/>
      <c r="C1031" s="2"/>
      <c r="D1031" s="2"/>
      <c r="E1031" s="2"/>
      <c r="F1031" s="2"/>
      <c r="G1031" s="2"/>
      <c r="H1031" s="2"/>
      <c r="I1031" s="2"/>
    </row>
    <row r="1032" spans="2:9" ht="12.75">
      <c r="B1032" s="2"/>
      <c r="C1032" s="2"/>
      <c r="D1032" s="2"/>
      <c r="E1032" s="2"/>
      <c r="F1032" s="2"/>
      <c r="G1032" s="2"/>
      <c r="H1032" s="2"/>
      <c r="I1032" s="2"/>
    </row>
    <row r="1033" spans="2:9" ht="12.75">
      <c r="B1033" s="2"/>
      <c r="C1033" s="2"/>
      <c r="D1033" s="2"/>
      <c r="E1033" s="2"/>
      <c r="F1033" s="2"/>
      <c r="G1033" s="2"/>
      <c r="H1033" s="2"/>
      <c r="I1033" s="2"/>
    </row>
    <row r="1034" spans="2:9" ht="12.75">
      <c r="B1034" s="2"/>
      <c r="C1034" s="2"/>
      <c r="D1034" s="2"/>
      <c r="E1034" s="2"/>
      <c r="F1034" s="2"/>
      <c r="G1034" s="2"/>
      <c r="H1034" s="2"/>
      <c r="I1034" s="2"/>
    </row>
    <row r="1035" spans="2:9" ht="12.75">
      <c r="B1035" s="2"/>
      <c r="C1035" s="2"/>
      <c r="D1035" s="2"/>
      <c r="E1035" s="2"/>
      <c r="F1035" s="2"/>
      <c r="G1035" s="2"/>
      <c r="H1035" s="2"/>
      <c r="I1035" s="2"/>
    </row>
    <row r="1036" spans="2:9" ht="12.75">
      <c r="B1036" s="2"/>
      <c r="C1036" s="2"/>
      <c r="D1036" s="2"/>
      <c r="E1036" s="2"/>
      <c r="F1036" s="2"/>
      <c r="G1036" s="2"/>
      <c r="H1036" s="2"/>
      <c r="I1036" s="2"/>
    </row>
    <row r="1037" spans="2:9" ht="12.75">
      <c r="B1037" s="2"/>
      <c r="C1037" s="2"/>
      <c r="D1037" s="2"/>
      <c r="E1037" s="2"/>
      <c r="F1037" s="2"/>
      <c r="G1037" s="2"/>
      <c r="H1037" s="2"/>
      <c r="I1037" s="2"/>
    </row>
    <row r="1038" spans="2:9" ht="12.75">
      <c r="B1038" s="2"/>
      <c r="C1038" s="2"/>
      <c r="D1038" s="2"/>
      <c r="E1038" s="2"/>
      <c r="F1038" s="2"/>
      <c r="G1038" s="2"/>
      <c r="H1038" s="2"/>
      <c r="I1038" s="2"/>
    </row>
    <row r="1039" spans="2:9" ht="12.75">
      <c r="B1039" s="2"/>
      <c r="C1039" s="2"/>
      <c r="D1039" s="2"/>
      <c r="E1039" s="2"/>
      <c r="F1039" s="2"/>
      <c r="G1039" s="2"/>
      <c r="H1039" s="2"/>
      <c r="I1039" s="2"/>
    </row>
    <row r="1040" spans="2:9" ht="12.75">
      <c r="B1040" s="2"/>
      <c r="C1040" s="2"/>
      <c r="D1040" s="2"/>
      <c r="E1040" s="2"/>
      <c r="F1040" s="2"/>
      <c r="G1040" s="2"/>
      <c r="H1040" s="2"/>
      <c r="I1040" s="2"/>
    </row>
    <row r="1041" spans="2:9" ht="12.75">
      <c r="B1041" s="2"/>
      <c r="C1041" s="2"/>
      <c r="D1041" s="2"/>
      <c r="E1041" s="2"/>
      <c r="F1041" s="2"/>
      <c r="G1041" s="2"/>
      <c r="H1041" s="2"/>
      <c r="I1041" s="2"/>
    </row>
    <row r="1042" spans="2:9" ht="12.75">
      <c r="B1042" s="2"/>
      <c r="C1042" s="2"/>
      <c r="D1042" s="2"/>
      <c r="E1042" s="2"/>
      <c r="F1042" s="2"/>
      <c r="G1042" s="2"/>
      <c r="H1042" s="2"/>
      <c r="I1042" s="2"/>
    </row>
    <row r="1043" spans="2:9" ht="12.75">
      <c r="B1043" s="2"/>
      <c r="C1043" s="2"/>
      <c r="D1043" s="2"/>
      <c r="E1043" s="2"/>
      <c r="F1043" s="2"/>
      <c r="G1043" s="2"/>
      <c r="H1043" s="2"/>
      <c r="I1043" s="2"/>
    </row>
    <row r="1044" spans="2:9" ht="12.75">
      <c r="B1044" s="2"/>
      <c r="C1044" s="2"/>
      <c r="D1044" s="2"/>
      <c r="E1044" s="2"/>
      <c r="F1044" s="2"/>
      <c r="G1044" s="2"/>
      <c r="H1044" s="2"/>
      <c r="I1044" s="2"/>
    </row>
    <row r="1045" spans="2:9" ht="12.75">
      <c r="B1045" s="2"/>
      <c r="C1045" s="2"/>
      <c r="D1045" s="2"/>
      <c r="E1045" s="2"/>
      <c r="F1045" s="2"/>
      <c r="G1045" s="2"/>
      <c r="H1045" s="2"/>
      <c r="I1045" s="2"/>
    </row>
    <row r="1046" spans="2:9" ht="12.75">
      <c r="B1046" s="2"/>
      <c r="C1046" s="2"/>
      <c r="D1046" s="2"/>
      <c r="E1046" s="2"/>
      <c r="F1046" s="2"/>
      <c r="G1046" s="2"/>
      <c r="H1046" s="2"/>
      <c r="I1046" s="2"/>
    </row>
    <row r="1047" spans="2:9" ht="12.75">
      <c r="B1047" s="2"/>
      <c r="C1047" s="2"/>
      <c r="D1047" s="2"/>
      <c r="E1047" s="2"/>
      <c r="F1047" s="2"/>
      <c r="G1047" s="2"/>
      <c r="H1047" s="2"/>
      <c r="I1047" s="2"/>
    </row>
    <row r="1048" spans="2:9" ht="12.75">
      <c r="B1048" s="2"/>
      <c r="C1048" s="2"/>
      <c r="D1048" s="2"/>
      <c r="E1048" s="2"/>
      <c r="F1048" s="2"/>
      <c r="G1048" s="2"/>
      <c r="H1048" s="2"/>
      <c r="I1048" s="2"/>
    </row>
    <row r="1049" spans="2:9" ht="12.75">
      <c r="B1049" s="2"/>
      <c r="C1049" s="2"/>
      <c r="D1049" s="2"/>
      <c r="E1049" s="2"/>
      <c r="F1049" s="2"/>
      <c r="G1049" s="2"/>
      <c r="H1049" s="2"/>
      <c r="I1049" s="2"/>
    </row>
    <row r="1050" spans="2:9" ht="12.75">
      <c r="B1050" s="2"/>
      <c r="C1050" s="2"/>
      <c r="D1050" s="2"/>
      <c r="E1050" s="2"/>
      <c r="F1050" s="2"/>
      <c r="G1050" s="2"/>
      <c r="H1050" s="2"/>
      <c r="I1050" s="2"/>
    </row>
    <row r="1051" spans="2:9" ht="12.75">
      <c r="B1051" s="2"/>
      <c r="C1051" s="2"/>
      <c r="D1051" s="2"/>
      <c r="E1051" s="2"/>
      <c r="F1051" s="2"/>
      <c r="G1051" s="2"/>
      <c r="H1051" s="2"/>
      <c r="I1051" s="2"/>
    </row>
    <row r="1052" spans="2:9" ht="12.75">
      <c r="B1052" s="2"/>
      <c r="C1052" s="2"/>
      <c r="D1052" s="2"/>
      <c r="E1052" s="2"/>
      <c r="F1052" s="2"/>
      <c r="G1052" s="2"/>
      <c r="H1052" s="2"/>
      <c r="I1052" s="2"/>
    </row>
    <row r="1053" spans="2:9" ht="12.75">
      <c r="B1053" s="2"/>
      <c r="C1053" s="2"/>
      <c r="D1053" s="2"/>
      <c r="E1053" s="2"/>
      <c r="F1053" s="2"/>
      <c r="G1053" s="2"/>
      <c r="H1053" s="2"/>
      <c r="I1053" s="2"/>
    </row>
    <row r="1054" spans="2:9" ht="12.75">
      <c r="B1054" s="2"/>
      <c r="C1054" s="2"/>
      <c r="D1054" s="2"/>
      <c r="E1054" s="2"/>
      <c r="F1054" s="2"/>
      <c r="G1054" s="2"/>
      <c r="H1054" s="2"/>
      <c r="I1054" s="2"/>
    </row>
    <row r="1055" spans="2:9" ht="12.75">
      <c r="B1055" s="2"/>
      <c r="C1055" s="2"/>
      <c r="D1055" s="2"/>
      <c r="E1055" s="2"/>
      <c r="F1055" s="2"/>
      <c r="G1055" s="2"/>
      <c r="H1055" s="2"/>
      <c r="I1055" s="2"/>
    </row>
    <row r="1056" spans="2:9" ht="12.75">
      <c r="B1056" s="2"/>
      <c r="C1056" s="2"/>
      <c r="D1056" s="2"/>
      <c r="E1056" s="2"/>
      <c r="F1056" s="2"/>
      <c r="G1056" s="2"/>
      <c r="H1056" s="2"/>
      <c r="I1056" s="2"/>
    </row>
    <row r="1057" spans="2:9" ht="12.75">
      <c r="B1057" s="2"/>
      <c r="C1057" s="2"/>
      <c r="D1057" s="2"/>
      <c r="E1057" s="2"/>
      <c r="F1057" s="2"/>
      <c r="G1057" s="2"/>
      <c r="H1057" s="2"/>
      <c r="I1057" s="2"/>
    </row>
    <row r="1058" spans="2:9" ht="12.75">
      <c r="B1058" s="2"/>
      <c r="C1058" s="2"/>
      <c r="D1058" s="2"/>
      <c r="E1058" s="2"/>
      <c r="F1058" s="2"/>
      <c r="G1058" s="2"/>
      <c r="H1058" s="2"/>
      <c r="I1058" s="2"/>
    </row>
    <row r="1059" spans="2:9" ht="12.75">
      <c r="B1059" s="2"/>
      <c r="C1059" s="2"/>
      <c r="D1059" s="2"/>
      <c r="E1059" s="2"/>
      <c r="F1059" s="2"/>
      <c r="G1059" s="2"/>
      <c r="H1059" s="2"/>
      <c r="I1059" s="2"/>
    </row>
    <row r="1060" spans="2:9" ht="12.75">
      <c r="B1060" s="2"/>
      <c r="C1060" s="2"/>
      <c r="D1060" s="2"/>
      <c r="E1060" s="2"/>
      <c r="F1060" s="2"/>
      <c r="G1060" s="2"/>
      <c r="H1060" s="2"/>
      <c r="I1060" s="2"/>
    </row>
    <row r="1061" spans="2:9" ht="12.75">
      <c r="B1061" s="2"/>
      <c r="C1061" s="2"/>
      <c r="D1061" s="2"/>
      <c r="E1061" s="2"/>
      <c r="F1061" s="2"/>
      <c r="G1061" s="2"/>
      <c r="H1061" s="2"/>
      <c r="I1061" s="2"/>
    </row>
    <row r="1062" spans="2:9" ht="12.75">
      <c r="B1062" s="2"/>
      <c r="C1062" s="2"/>
      <c r="D1062" s="2"/>
      <c r="E1062" s="2"/>
      <c r="F1062" s="2"/>
      <c r="G1062" s="2"/>
      <c r="H1062" s="2"/>
      <c r="I1062" s="2"/>
    </row>
    <row r="1063" spans="2:9" ht="12.75">
      <c r="B1063" s="2"/>
      <c r="C1063" s="2"/>
      <c r="D1063" s="2"/>
      <c r="E1063" s="2"/>
      <c r="F1063" s="2"/>
      <c r="G1063" s="2"/>
      <c r="H1063" s="2"/>
      <c r="I1063" s="2"/>
    </row>
    <row r="1064" spans="2:9" ht="12.75">
      <c r="B1064" s="2"/>
      <c r="C1064" s="2"/>
      <c r="D1064" s="2"/>
      <c r="E1064" s="2"/>
      <c r="F1064" s="2"/>
      <c r="G1064" s="2"/>
      <c r="H1064" s="2"/>
      <c r="I1064" s="2"/>
    </row>
    <row r="1065" spans="2:9" ht="12.75">
      <c r="B1065" s="2"/>
      <c r="C1065" s="2"/>
      <c r="D1065" s="2"/>
      <c r="E1065" s="2"/>
      <c r="F1065" s="2"/>
      <c r="G1065" s="2"/>
      <c r="H1065" s="2"/>
      <c r="I1065" s="2"/>
    </row>
    <row r="1066" spans="2:9" ht="12.75">
      <c r="B1066" s="2"/>
      <c r="C1066" s="2"/>
      <c r="D1066" s="2"/>
      <c r="E1066" s="2"/>
      <c r="F1066" s="2"/>
      <c r="G1066" s="2"/>
      <c r="H1066" s="2"/>
      <c r="I1066" s="2"/>
    </row>
    <row r="1067" spans="2:9" ht="12.75">
      <c r="B1067" s="2"/>
      <c r="C1067" s="2"/>
      <c r="D1067" s="2"/>
      <c r="E1067" s="2"/>
      <c r="F1067" s="2"/>
      <c r="G1067" s="2"/>
      <c r="H1067" s="2"/>
      <c r="I1067" s="2"/>
    </row>
    <row r="1068" spans="2:9" ht="12.75">
      <c r="B1068" s="2"/>
      <c r="C1068" s="2"/>
      <c r="D1068" s="2"/>
      <c r="E1068" s="2"/>
      <c r="F1068" s="2"/>
      <c r="G1068" s="2"/>
      <c r="H1068" s="2"/>
      <c r="I1068" s="2"/>
    </row>
    <row r="1069" spans="2:9" ht="12.75">
      <c r="B1069" s="2"/>
      <c r="C1069" s="2"/>
      <c r="D1069" s="2"/>
      <c r="E1069" s="2"/>
      <c r="F1069" s="2"/>
      <c r="G1069" s="2"/>
      <c r="H1069" s="2"/>
      <c r="I1069" s="2"/>
    </row>
    <row r="1070" spans="2:9" ht="12.75">
      <c r="B1070" s="2"/>
      <c r="C1070" s="2"/>
      <c r="D1070" s="2"/>
      <c r="E1070" s="2"/>
      <c r="F1070" s="2"/>
      <c r="G1070" s="2"/>
      <c r="H1070" s="2"/>
      <c r="I1070" s="2"/>
    </row>
    <row r="1071" spans="2:9" ht="12.75">
      <c r="B1071" s="2"/>
      <c r="C1071" s="2"/>
      <c r="D1071" s="2"/>
      <c r="E1071" s="2"/>
      <c r="F1071" s="2"/>
      <c r="G1071" s="2"/>
      <c r="H1071" s="2"/>
      <c r="I1071" s="2"/>
    </row>
    <row r="1072" spans="2:9" ht="12.75">
      <c r="B1072" s="2"/>
      <c r="C1072" s="2"/>
      <c r="D1072" s="2"/>
      <c r="E1072" s="2"/>
      <c r="F1072" s="2"/>
      <c r="G1072" s="2"/>
      <c r="H1072" s="2"/>
      <c r="I1072" s="2"/>
    </row>
    <row r="1073" spans="2:9" ht="12.75">
      <c r="B1073" s="2"/>
      <c r="C1073" s="2"/>
      <c r="D1073" s="2"/>
      <c r="E1073" s="2"/>
      <c r="F1073" s="2"/>
      <c r="G1073" s="2"/>
      <c r="H1073" s="2"/>
      <c r="I1073" s="2"/>
    </row>
    <row r="1074" spans="2:9" ht="12.75">
      <c r="B1074" s="2"/>
      <c r="C1074" s="2"/>
      <c r="D1074" s="2"/>
      <c r="E1074" s="2"/>
      <c r="F1074" s="2"/>
      <c r="G1074" s="2"/>
      <c r="H1074" s="2"/>
      <c r="I1074" s="2"/>
    </row>
    <row r="1075" spans="2:9" ht="12.75">
      <c r="B1075" s="2"/>
      <c r="C1075" s="2"/>
      <c r="D1075" s="2"/>
      <c r="E1075" s="2"/>
      <c r="F1075" s="2"/>
      <c r="G1075" s="2"/>
      <c r="H1075" s="2"/>
      <c r="I1075" s="2"/>
    </row>
    <row r="1076" spans="2:9" ht="12.75">
      <c r="B1076" s="2"/>
      <c r="C1076" s="2"/>
      <c r="D1076" s="2"/>
      <c r="E1076" s="2"/>
      <c r="F1076" s="2"/>
      <c r="G1076" s="2"/>
      <c r="H1076" s="2"/>
      <c r="I1076" s="2"/>
    </row>
    <row r="1077" spans="2:9" ht="12.75">
      <c r="B1077" s="2"/>
      <c r="C1077" s="2"/>
      <c r="D1077" s="2"/>
      <c r="E1077" s="2"/>
      <c r="F1077" s="2"/>
      <c r="G1077" s="2"/>
      <c r="H1077" s="2"/>
      <c r="I1077" s="2"/>
    </row>
    <row r="1078" spans="2:9" ht="12.75">
      <c r="B1078" s="2"/>
      <c r="C1078" s="2"/>
      <c r="D1078" s="2"/>
      <c r="E1078" s="2"/>
      <c r="F1078" s="2"/>
      <c r="G1078" s="2"/>
      <c r="H1078" s="2"/>
      <c r="I1078" s="2"/>
    </row>
    <row r="1079" spans="2:9" ht="12.75">
      <c r="B1079" s="2"/>
      <c r="C1079" s="2"/>
      <c r="D1079" s="2"/>
      <c r="E1079" s="2"/>
      <c r="F1079" s="2"/>
      <c r="G1079" s="2"/>
      <c r="H1079" s="2"/>
      <c r="I1079" s="2"/>
    </row>
    <row r="1080" spans="2:9" ht="12.75">
      <c r="B1080" s="2"/>
      <c r="C1080" s="2"/>
      <c r="D1080" s="2"/>
      <c r="E1080" s="2"/>
      <c r="F1080" s="2"/>
      <c r="G1080" s="2"/>
      <c r="H1080" s="2"/>
      <c r="I1080" s="2"/>
    </row>
    <row r="1081" spans="2:9" ht="12.75">
      <c r="B1081" s="2"/>
      <c r="C1081" s="2"/>
      <c r="D1081" s="2"/>
      <c r="E1081" s="2"/>
      <c r="F1081" s="2"/>
      <c r="G1081" s="2"/>
      <c r="H1081" s="2"/>
      <c r="I1081" s="2"/>
    </row>
    <row r="1082" spans="2:9" ht="12.75">
      <c r="B1082" s="2"/>
      <c r="C1082" s="2"/>
      <c r="D1082" s="2"/>
      <c r="E1082" s="2"/>
      <c r="F1082" s="2"/>
      <c r="G1082" s="2"/>
      <c r="H1082" s="2"/>
      <c r="I1082" s="2"/>
    </row>
    <row r="1083" spans="2:9" ht="12.75">
      <c r="B1083" s="2"/>
      <c r="C1083" s="2"/>
      <c r="D1083" s="2"/>
      <c r="E1083" s="2"/>
      <c r="F1083" s="2"/>
      <c r="G1083" s="2"/>
      <c r="H1083" s="2"/>
      <c r="I1083" s="2"/>
    </row>
    <row r="1084" spans="2:9" ht="12.75">
      <c r="B1084" s="2"/>
      <c r="C1084" s="2"/>
      <c r="D1084" s="2"/>
      <c r="E1084" s="2"/>
      <c r="F1084" s="2"/>
      <c r="G1084" s="2"/>
      <c r="H1084" s="2"/>
      <c r="I1084" s="2"/>
    </row>
    <row r="1085" spans="2:9" ht="12.75">
      <c r="B1085" s="2"/>
      <c r="C1085" s="2"/>
      <c r="D1085" s="2"/>
      <c r="E1085" s="2"/>
      <c r="F1085" s="2"/>
      <c r="G1085" s="2"/>
      <c r="H1085" s="2"/>
      <c r="I1085" s="2"/>
    </row>
    <row r="1086" spans="2:9" ht="12.75">
      <c r="B1086" s="2"/>
      <c r="C1086" s="2"/>
      <c r="D1086" s="2"/>
      <c r="E1086" s="2"/>
      <c r="F1086" s="2"/>
      <c r="G1086" s="2"/>
      <c r="H1086" s="2"/>
      <c r="I1086" s="2"/>
    </row>
    <row r="1087" spans="2:9" ht="12.75">
      <c r="B1087" s="2"/>
      <c r="C1087" s="2"/>
      <c r="D1087" s="2"/>
      <c r="E1087" s="2"/>
      <c r="F1087" s="2"/>
      <c r="G1087" s="2"/>
      <c r="H1087" s="2"/>
      <c r="I1087" s="2"/>
    </row>
    <row r="1088" spans="2:9" ht="12.75">
      <c r="B1088" s="2"/>
      <c r="C1088" s="2"/>
      <c r="D1088" s="2"/>
      <c r="E1088" s="2"/>
      <c r="F1088" s="2"/>
      <c r="G1088" s="2"/>
      <c r="H1088" s="2"/>
      <c r="I1088" s="2"/>
    </row>
    <row r="1089" spans="2:9" ht="12.75">
      <c r="B1089" s="2"/>
      <c r="C1089" s="2"/>
      <c r="D1089" s="2"/>
      <c r="E1089" s="2"/>
      <c r="F1089" s="2"/>
      <c r="G1089" s="2"/>
      <c r="H1089" s="2"/>
      <c r="I1089" s="2"/>
    </row>
    <row r="1090" spans="2:9" ht="12.75">
      <c r="B1090" s="2"/>
      <c r="C1090" s="2"/>
      <c r="D1090" s="2"/>
      <c r="E1090" s="2"/>
      <c r="F1090" s="2"/>
      <c r="G1090" s="2"/>
      <c r="H1090" s="2"/>
      <c r="I1090" s="2"/>
    </row>
    <row r="1091" spans="2:9" ht="12.75">
      <c r="B1091" s="2"/>
      <c r="C1091" s="2"/>
      <c r="D1091" s="2"/>
      <c r="E1091" s="2"/>
      <c r="F1091" s="2"/>
      <c r="G1091" s="2"/>
      <c r="H1091" s="2"/>
      <c r="I1091" s="2"/>
    </row>
    <row r="1092" spans="2:9" ht="12.75">
      <c r="B1092" s="2"/>
      <c r="C1092" s="2"/>
      <c r="D1092" s="2"/>
      <c r="E1092" s="2"/>
      <c r="F1092" s="2"/>
      <c r="G1092" s="2"/>
      <c r="H1092" s="2"/>
      <c r="I1092" s="2"/>
    </row>
    <row r="1093" spans="2:9" ht="12.75">
      <c r="B1093" s="2"/>
      <c r="C1093" s="2"/>
      <c r="D1093" s="2"/>
      <c r="E1093" s="2"/>
      <c r="F1093" s="2"/>
      <c r="G1093" s="2"/>
      <c r="H1093" s="2"/>
      <c r="I1093" s="2"/>
    </row>
    <row r="1094" spans="2:9" ht="12.75">
      <c r="B1094" s="2"/>
      <c r="C1094" s="2"/>
      <c r="D1094" s="2"/>
      <c r="E1094" s="2"/>
      <c r="F1094" s="2"/>
      <c r="G1094" s="2"/>
      <c r="H1094" s="2"/>
      <c r="I1094" s="2"/>
    </row>
    <row r="1095" spans="2:9" ht="12.75">
      <c r="B1095" s="2"/>
      <c r="C1095" s="2"/>
      <c r="D1095" s="2"/>
      <c r="E1095" s="2"/>
      <c r="F1095" s="2"/>
      <c r="G1095" s="2"/>
      <c r="H1095" s="2"/>
      <c r="I1095" s="2"/>
    </row>
    <row r="1096" spans="2:9" ht="12.75">
      <c r="B1096" s="2"/>
      <c r="C1096" s="2"/>
      <c r="D1096" s="2"/>
      <c r="E1096" s="2"/>
      <c r="F1096" s="2"/>
      <c r="G1096" s="2"/>
      <c r="H1096" s="2"/>
      <c r="I1096" s="2"/>
    </row>
    <row r="1097" spans="2:9" ht="12.75">
      <c r="B1097" s="2"/>
      <c r="C1097" s="2"/>
      <c r="D1097" s="2"/>
      <c r="E1097" s="2"/>
      <c r="F1097" s="2"/>
      <c r="G1097" s="2"/>
      <c r="H1097" s="2"/>
      <c r="I1097" s="2"/>
    </row>
    <row r="1098" spans="2:9" ht="12.75">
      <c r="B1098" s="2"/>
      <c r="C1098" s="2"/>
      <c r="D1098" s="2"/>
      <c r="E1098" s="2"/>
      <c r="F1098" s="2"/>
      <c r="G1098" s="2"/>
      <c r="H1098" s="2"/>
      <c r="I1098" s="2"/>
    </row>
    <row r="1099" spans="2:9" ht="12.75">
      <c r="B1099" s="2"/>
      <c r="C1099" s="2"/>
      <c r="D1099" s="2"/>
      <c r="E1099" s="2"/>
      <c r="F1099" s="2"/>
      <c r="G1099" s="2"/>
      <c r="H1099" s="2"/>
      <c r="I1099" s="2"/>
    </row>
    <row r="1100" spans="2:9" ht="12.75">
      <c r="B1100" s="2"/>
      <c r="C1100" s="2"/>
      <c r="D1100" s="2"/>
      <c r="E1100" s="2"/>
      <c r="F1100" s="2"/>
      <c r="G1100" s="2"/>
      <c r="H1100" s="2"/>
      <c r="I1100" s="2"/>
    </row>
    <row r="1101" spans="2:9" ht="12.75">
      <c r="B1101" s="2"/>
      <c r="C1101" s="2"/>
      <c r="D1101" s="2"/>
      <c r="E1101" s="2"/>
      <c r="F1101" s="2"/>
      <c r="G1101" s="2"/>
      <c r="H1101" s="2"/>
      <c r="I1101" s="2"/>
    </row>
  </sheetData>
  <sheetProtection/>
  <mergeCells count="1">
    <mergeCell ref="B9:G9"/>
  </mergeCells>
  <printOptions horizontalCentered="1"/>
  <pageMargins left="0.83" right="0.9" top="0.31" bottom="0.64" header="0.16" footer="0.34"/>
  <pageSetup horizontalDpi="300" verticalDpi="300" orientation="landscape" paperSize="9" scale="76" r:id="rId1"/>
  <headerFooter alignWithMargins="0">
    <oddFooter>&amp;CStranica &amp;P</oddFooter>
  </headerFooter>
  <rowBreaks count="1" manualBreakCount="1">
    <brk id="15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48"/>
  <sheetViews>
    <sheetView tabSelected="1" zoomScalePageLayoutView="0" workbookViewId="0" topLeftCell="A19">
      <selection activeCell="K60" sqref="K60"/>
    </sheetView>
  </sheetViews>
  <sheetFormatPr defaultColWidth="9.140625" defaultRowHeight="12.75"/>
  <cols>
    <col min="1" max="1" width="28.140625" style="0" customWidth="1"/>
    <col min="2" max="2" width="97.8515625" style="0" customWidth="1"/>
  </cols>
  <sheetData>
    <row r="2" spans="1:2" ht="12.75">
      <c r="A2" s="179" t="s">
        <v>169</v>
      </c>
      <c r="B2" s="158"/>
    </row>
    <row r="3" spans="1:2" ht="12.75">
      <c r="A3" s="180" t="s">
        <v>170</v>
      </c>
      <c r="B3" s="180"/>
    </row>
    <row r="4" ht="13.5" thickBot="1"/>
    <row r="5" spans="1:2" ht="12.75">
      <c r="A5" s="170" t="s">
        <v>156</v>
      </c>
      <c r="B5" s="172" t="s">
        <v>163</v>
      </c>
    </row>
    <row r="6" spans="1:2" ht="12.75" customHeight="1">
      <c r="A6" s="171"/>
      <c r="B6" s="173"/>
    </row>
    <row r="7" spans="1:2" ht="12.75">
      <c r="A7" s="166" t="s">
        <v>157</v>
      </c>
      <c r="B7" s="174" t="s">
        <v>171</v>
      </c>
    </row>
    <row r="8" spans="1:2" ht="12.75">
      <c r="A8" s="167"/>
      <c r="B8" s="175"/>
    </row>
    <row r="9" spans="1:2" ht="12.75">
      <c r="A9" s="167"/>
      <c r="B9" s="175"/>
    </row>
    <row r="10" spans="1:2" ht="12.75">
      <c r="A10" s="167"/>
      <c r="B10" s="175"/>
    </row>
    <row r="11" spans="1:2" ht="12.75">
      <c r="A11" s="167"/>
      <c r="B11" s="175"/>
    </row>
    <row r="12" spans="1:2" ht="12.75">
      <c r="A12" s="167"/>
      <c r="B12" s="175"/>
    </row>
    <row r="13" spans="1:2" ht="40.5" customHeight="1">
      <c r="A13" s="171"/>
      <c r="B13" s="176"/>
    </row>
    <row r="14" spans="1:2" ht="12.75">
      <c r="A14" s="166" t="s">
        <v>158</v>
      </c>
      <c r="B14" s="174" t="s">
        <v>164</v>
      </c>
    </row>
    <row r="15" spans="1:2" ht="12.75">
      <c r="A15" s="167"/>
      <c r="B15" s="175"/>
    </row>
    <row r="16" spans="1:2" ht="77.25" customHeight="1">
      <c r="A16" s="171"/>
      <c r="B16" s="176"/>
    </row>
    <row r="17" spans="1:2" ht="12.75">
      <c r="A17" s="166" t="s">
        <v>159</v>
      </c>
      <c r="B17" s="174" t="s">
        <v>165</v>
      </c>
    </row>
    <row r="18" spans="1:2" ht="12.75">
      <c r="A18" s="167"/>
      <c r="B18" s="175"/>
    </row>
    <row r="19" spans="1:2" ht="12.75">
      <c r="A19" s="167"/>
      <c r="B19" s="175"/>
    </row>
    <row r="20" spans="1:2" ht="29.25" customHeight="1">
      <c r="A20" s="171"/>
      <c r="B20" s="176"/>
    </row>
    <row r="21" spans="1:2" ht="12.75">
      <c r="A21" s="166" t="s">
        <v>160</v>
      </c>
      <c r="B21" s="174" t="s">
        <v>172</v>
      </c>
    </row>
    <row r="22" spans="1:2" ht="12.75">
      <c r="A22" s="167"/>
      <c r="B22" s="175"/>
    </row>
    <row r="23" spans="1:2" ht="48" customHeight="1">
      <c r="A23" s="171"/>
      <c r="B23" s="176"/>
    </row>
    <row r="24" spans="1:2" ht="12" customHeight="1">
      <c r="A24" s="166" t="s">
        <v>161</v>
      </c>
      <c r="B24" s="168" t="s">
        <v>166</v>
      </c>
    </row>
    <row r="25" spans="1:2" ht="12.75">
      <c r="A25" s="167"/>
      <c r="B25" s="169"/>
    </row>
    <row r="26" spans="1:2" ht="9.75" customHeight="1" hidden="1">
      <c r="A26" s="167"/>
      <c r="B26" s="169"/>
    </row>
    <row r="27" spans="1:2" ht="12.75" hidden="1">
      <c r="A27" s="167"/>
      <c r="B27" s="169"/>
    </row>
    <row r="28" spans="1:2" ht="20.25" customHeight="1">
      <c r="A28" s="166" t="s">
        <v>162</v>
      </c>
      <c r="B28" s="174" t="s">
        <v>167</v>
      </c>
    </row>
    <row r="29" spans="1:2" ht="12.75" hidden="1">
      <c r="A29" s="167"/>
      <c r="B29" s="175"/>
    </row>
    <row r="30" spans="1:2" ht="12.75" hidden="1">
      <c r="A30" s="167"/>
      <c r="B30" s="175"/>
    </row>
    <row r="31" spans="1:2" ht="13.5" hidden="1" thickBot="1">
      <c r="A31" s="177"/>
      <c r="B31" s="178"/>
    </row>
    <row r="34" spans="1:2" ht="12.75">
      <c r="A34" s="158" t="s">
        <v>173</v>
      </c>
      <c r="B34" s="158"/>
    </row>
    <row r="35" spans="1:2" ht="12.75">
      <c r="A35" s="155" t="s">
        <v>174</v>
      </c>
      <c r="B35" s="155"/>
    </row>
    <row r="37" ht="12.75">
      <c r="A37" s="181" t="s">
        <v>175</v>
      </c>
    </row>
    <row r="38" ht="12.75">
      <c r="A38" s="182"/>
    </row>
    <row r="39" ht="12.75">
      <c r="A39" s="182"/>
    </row>
    <row r="40" ht="12.75">
      <c r="A40" s="182"/>
    </row>
    <row r="41" ht="12.75">
      <c r="A41" s="182"/>
    </row>
    <row r="42" ht="12.75">
      <c r="A42" s="182"/>
    </row>
    <row r="44" ht="15.75">
      <c r="A44" s="154" t="s">
        <v>177</v>
      </c>
    </row>
    <row r="45" ht="15.75">
      <c r="A45" s="154" t="s">
        <v>168</v>
      </c>
    </row>
    <row r="46" ht="15.75">
      <c r="A46" s="154" t="s">
        <v>179</v>
      </c>
    </row>
    <row r="47" ht="15.75">
      <c r="B47" s="156" t="s">
        <v>176</v>
      </c>
    </row>
    <row r="48" ht="15.75">
      <c r="B48" s="156" t="s">
        <v>180</v>
      </c>
    </row>
  </sheetData>
  <sheetProtection/>
  <mergeCells count="18">
    <mergeCell ref="A28:A31"/>
    <mergeCell ref="B28:B31"/>
    <mergeCell ref="A2:B2"/>
    <mergeCell ref="A3:B3"/>
    <mergeCell ref="A34:B34"/>
    <mergeCell ref="A37:A42"/>
    <mergeCell ref="A17:A20"/>
    <mergeCell ref="B17:B20"/>
    <mergeCell ref="A21:A23"/>
    <mergeCell ref="B21:B23"/>
    <mergeCell ref="A24:A27"/>
    <mergeCell ref="B24:B27"/>
    <mergeCell ref="A5:A6"/>
    <mergeCell ref="B5:B6"/>
    <mergeCell ref="A7:A13"/>
    <mergeCell ref="B7:B13"/>
    <mergeCell ref="A14:A16"/>
    <mergeCell ref="B14:B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PC</cp:lastModifiedBy>
  <cp:lastPrinted>2021-12-22T11:08:09Z</cp:lastPrinted>
  <dcterms:created xsi:type="dcterms:W3CDTF">2001-10-22T10:55:24Z</dcterms:created>
  <dcterms:modified xsi:type="dcterms:W3CDTF">2021-12-29T07:28:33Z</dcterms:modified>
  <cp:category/>
  <cp:version/>
  <cp:contentType/>
  <cp:contentStatus/>
</cp:coreProperties>
</file>