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PROTOKOL\2024\404-04 Investicijsko održavanje\01 Uređenje rive Pasadur\Faza III., 2026. g\"/>
    </mc:Choice>
  </mc:AlternateContent>
  <xr:revisionPtr revIDLastSave="0" documentId="8_{38AA5E91-2B14-47D9-A2FB-5160C976D4B9}" xr6:coauthVersionLast="47" xr6:coauthVersionMax="47" xr10:uidLastSave="{00000000-0000-0000-0000-000000000000}"/>
  <bookViews>
    <workbookView xWindow="-120" yWindow="-120" windowWidth="29040" windowHeight="15720" xr2:uid="{97F3D340-1851-49ED-ABF7-A7EEF06FCB21}"/>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5" i="1" l="1"/>
  <c r="F74" i="1"/>
  <c r="F73" i="1"/>
  <c r="F71" i="1"/>
  <c r="F79" i="1" s="1"/>
  <c r="F64" i="1"/>
  <c r="F63" i="1"/>
  <c r="F62" i="1"/>
  <c r="F67" i="1" s="1"/>
  <c r="F56" i="1"/>
  <c r="F55" i="1"/>
  <c r="F54" i="1"/>
  <c r="F50" i="1"/>
  <c r="F49" i="1"/>
  <c r="F58" i="1" s="1"/>
  <c r="F41" i="1"/>
  <c r="F40" i="1"/>
  <c r="F39" i="1"/>
  <c r="F38" i="1"/>
  <c r="F37" i="1"/>
  <c r="F36" i="1"/>
  <c r="F35" i="1"/>
  <c r="F29" i="1"/>
  <c r="F27" i="1"/>
  <c r="F25" i="1"/>
  <c r="F23" i="1"/>
  <c r="F21" i="1"/>
  <c r="F19" i="1"/>
  <c r="F31" i="1" s="1"/>
  <c r="F89" i="1" s="1"/>
</calcChain>
</file>

<file path=xl/sharedStrings.xml><?xml version="1.0" encoding="utf-8"?>
<sst xmlns="http://schemas.openxmlformats.org/spreadsheetml/2006/main" count="87" uniqueCount="63">
  <si>
    <t>T R O Š K O V N I K</t>
  </si>
  <si>
    <t>OPĆE NAPOMENE:</t>
  </si>
  <si>
    <t>Iskazane količine u troškovniku proizlaze iz dimenzija prikazanih u nacrtima i prilozima.</t>
  </si>
  <si>
    <t xml:space="preserve">Detaljan opis dat je za stavke troškovnika koje nisu obuhvaćene u "Općim tehničkim uvjetima za radove na cestama" od 2001. godine odnosno kod kojih stavka treba pojedine faze, uvjete, zahtjeve ili način rada posebno naglasiti. </t>
  </si>
  <si>
    <t>U svim stavkama koje uključuju odvoz viška materijala na odlagalište, jedinične cijene moraju uključiti sve troškove prijevoza i deponiranja, uključujući utovar, istovar, razastiranje i planiranje. Izvođač je dužan u potpunosti osigurati prijevoz na samom gradilištu i na javnim prometnim površinama. Jedničnom cijenom je obuhvaćen i pronalazak odlagališta (uz odobrenje nadzornog inženjera i investitora).</t>
  </si>
  <si>
    <t>U jedničnim cijenama stavaka uključena je dobava, doprema i ugradnja svog potrebnog materijala, radne snage, sve pomoćne radnje, oprema i materijali kao i svi transportni troškovi za potpuno dovršenje radova opisanih u pojedinim stavkama.</t>
  </si>
  <si>
    <t>U jedničnim cijenama stavaka uključena je dobava potrebnog materijala, izgradnja te uklanjanje po završetku radova svih pomoćnih konstrukcija (skele, pristupne rampe, radne platforme, razupore), koje su potrebne za obavljanje radova sa cijljem postizanja zahtijevnih karakteristika.</t>
  </si>
  <si>
    <t xml:space="preserve">Ako u zoni zahvata postoje instalacije izvođač je obavezan u prisustvu nadzornog inženjera i predstavnika vlasnika instalacija, izvršiti iskapanje radi utvrđivanja stvarnog položaja i dubine. Navedeni radovi obračunavati će posebno ako se javi potreba za njihovim izvođenjem. </t>
  </si>
  <si>
    <t>Izvođač je dužan održavati gradilište za vrijeme izvođenja radova (vertikalne i horizontalne signalizacije, privremene regulacije prometa i svega ostalog što je u funkciji sigurnog odvijanja prometa).</t>
  </si>
  <si>
    <t>Izvođač je dužan pri sastavljanu ponude obići buduće gradilište te za jedinične mjere ponuditi cijene koje obuhvaćaju potpun i konačan opis rada.</t>
  </si>
  <si>
    <t xml:space="preserve">U jedničnim cijenama uključeni su svi troškovi prethodnih, tekućih i kontrolinih (završnih) ispitivanja, kako osnovnih materijala tako i definitivno gotovih radova. Također u jedničnim cijenama uključena je dobava i  /ili izrada svih potrebnih certifikata, atesta, izjava o sukladnosti i izvještaja o ispitivanju te njegova predaja naručitelju.   </t>
  </si>
  <si>
    <t>1.</t>
  </si>
  <si>
    <t>PRIPREMNI RADOVI</t>
  </si>
  <si>
    <r>
      <rPr>
        <b/>
        <sz val="10"/>
        <rFont val="Arial Narrow"/>
        <family val="2"/>
        <charset val="238"/>
      </rPr>
      <t xml:space="preserve">Geodetsko iskolčenje radova. </t>
    </r>
    <r>
      <rPr>
        <sz val="10"/>
        <rFont val="Arial Narrow"/>
        <family val="2"/>
        <charset val="238"/>
      </rPr>
      <t xml:space="preserve">                                            Stavkom je obuhvaćeno iskolčenje za cijelo vrijeme izvođenja radova, te sva geodetska mjerenja kojima se podaci iz projekta prenose na teren i obratno. U cijeni su uključena sva mjerenja i iskočenja u tijeku radova a sve prema OTU za radove na cestama.</t>
    </r>
  </si>
  <si>
    <t>paušal</t>
  </si>
  <si>
    <r>
      <rPr>
        <b/>
        <sz val="10"/>
        <rFont val="Arial Narrow"/>
        <family val="2"/>
        <charset val="238"/>
      </rPr>
      <t xml:space="preserve">Uređenje prostora za organizaciju i smještaj gradilišta. </t>
    </r>
    <r>
      <rPr>
        <sz val="10"/>
        <rFont val="Arial Narrow"/>
        <family val="2"/>
      </rPr>
      <t>Obračun paušalno.</t>
    </r>
  </si>
  <si>
    <r>
      <rPr>
        <b/>
        <sz val="10"/>
        <rFont val="Arial Narrow"/>
        <family val="2"/>
        <charset val="238"/>
      </rPr>
      <t xml:space="preserve">Postavljanje zaštitne ograde oko gradilišta. </t>
    </r>
    <r>
      <rPr>
        <sz val="10"/>
        <rFont val="Arial Narrow"/>
        <family val="2"/>
      </rPr>
      <t>Obračun paušalno.</t>
    </r>
  </si>
  <si>
    <r>
      <t xml:space="preserve">Privremena regulacija prometa. </t>
    </r>
    <r>
      <rPr>
        <sz val="10"/>
        <rFont val="Arial Narrow"/>
        <family val="2"/>
      </rPr>
      <t>Rad obuhvaća izradu elaborata privremene regulacije prometa sa svim potrebnim suglasnostima, te nabavu, montažu, održavanje i demontažu privremene signalizacije, opreme i oznaka za osiguranje privremene regulacije prometa za vrijeme izvođenja radova. Obračun paušalno.</t>
    </r>
  </si>
  <si>
    <r>
      <t xml:space="preserve">Izrada izvedbenog projekta i troškovnika radova. </t>
    </r>
    <r>
      <rPr>
        <sz val="10"/>
        <rFont val="Arial Narrow"/>
        <family val="2"/>
      </rPr>
      <t>Obračun kompletno izvedenog projekta.</t>
    </r>
  </si>
  <si>
    <t>kpl</t>
  </si>
  <si>
    <r>
      <rPr>
        <b/>
        <sz val="10"/>
        <rFont val="Arial Narrow"/>
        <family val="2"/>
        <charset val="238"/>
      </rPr>
      <t>Čišćenje gradilišta</t>
    </r>
    <r>
      <rPr>
        <sz val="10"/>
        <rFont val="Arial Narrow"/>
        <family val="2"/>
      </rPr>
      <t xml:space="preserve"> nakon završetka radova. U rad ulazi utovar i odvoz preostalog materijala na trajni deponij. Obračun paušalno.</t>
    </r>
  </si>
  <si>
    <t>PRIPREMNI RADOVI UKUPNO:</t>
  </si>
  <si>
    <t>2.</t>
  </si>
  <si>
    <t>ZEMLJANI RADOVI</t>
  </si>
  <si>
    <r>
      <rPr>
        <b/>
        <sz val="10"/>
        <rFont val="Arial Narrow"/>
        <family val="2"/>
        <charset val="238"/>
      </rPr>
      <t xml:space="preserve">Izvedba strojnog podmorskog iskopa marinskog sedimenta za potrebe izrade kamene podloge temelja obalnog zida. </t>
    </r>
    <r>
      <rPr>
        <sz val="10"/>
        <rFont val="Arial Narrow"/>
        <family val="2"/>
        <charset val="238"/>
      </rPr>
      <t xml:space="preserve">                                                                                Ovaj materijal se prema OTU može svrstati u "C" ktg iskopa. Kota dna iskopa određena je u pripadajućim presjecima. Iskop se obavlja strojno sa kolnika obalne ceste uz oprez da ne dođe do pomaka ili urušavanja postojećeg obalnog kamenog zida. Materijal iz iskopa odvozi se na deponiju. Jedinična cijena uključuje iskop, detaljno čišćenja temeljne plohe, utovar iskopanog materijala i odvoz na deponiju.                                Obračun po m3 iskopanog materijala u sraslom stanju.</t>
    </r>
  </si>
  <si>
    <r>
      <t>m</t>
    </r>
    <r>
      <rPr>
        <vertAlign val="superscript"/>
        <sz val="10"/>
        <rFont val="Arial Narrow"/>
        <family val="2"/>
        <charset val="238"/>
      </rPr>
      <t>3</t>
    </r>
  </si>
  <si>
    <r>
      <rPr>
        <b/>
        <sz val="10"/>
        <rFont val="Arial Narrow"/>
        <family val="2"/>
        <charset val="238"/>
      </rPr>
      <t>Izvedba temeljnog nasipa kao ležajne plohe temelja obalnog zida.</t>
    </r>
    <r>
      <rPr>
        <sz val="10"/>
        <rFont val="Arial Narrow"/>
        <family val="2"/>
        <charset val="238"/>
      </rPr>
      <t xml:space="preserve">                                                                                        Po završenom iskopu izvodi se nasip od zdravog kamena vapnenca krupnoće 5-30 kg/kom do kote od -15 cm ispod projektiranog dna temelja, nakon čega se ugrađuje izravnavajući sloj tucanika granulacije 16-64 mm uz poravnanje uz pomoć ronioca. Jediničnom cijenom uključenja je nabava, dovoz i ugradnja donjeg i gornjeg sloja kamenog nasipa, kao i sav drugi rad i materijal potreban za dovršenje stavke.                                                                                     Obračun po m3 ugrađenog nasipa.</t>
    </r>
  </si>
  <si>
    <t>a.) kameni nasip 5-30 kg/kom</t>
  </si>
  <si>
    <t>b.) izravnavajući sloj 16-64 mm</t>
  </si>
  <si>
    <r>
      <rPr>
        <b/>
        <sz val="10"/>
        <rFont val="Arial Narrow"/>
        <family val="2"/>
        <charset val="238"/>
      </rPr>
      <t>Izvedba finog planiranja temeljnog nasipa obalnih zidova.</t>
    </r>
    <r>
      <rPr>
        <sz val="10"/>
        <rFont val="Arial Narrow"/>
        <family val="2"/>
        <charset val="238"/>
      </rPr>
      <t xml:space="preserve">                                                                                           Rad se izvodi strojno uz pripomoć ronioca na koti naznačenoj u presjecima. Sve neravnine treba popuniti tucanikom, a gornja površina mora biti potpuno poravnata za izvedbu temelja zidova. Jedinična cijena uključuje sav potreban rad, opremu i materijal potreban za dovršenje stavke.                     Obračun po m2 fino planiranog nasipa.</t>
    </r>
  </si>
  <si>
    <r>
      <t>m</t>
    </r>
    <r>
      <rPr>
        <vertAlign val="superscript"/>
        <sz val="10"/>
        <rFont val="Arial Narrow"/>
        <family val="2"/>
        <charset val="238"/>
      </rPr>
      <t>2</t>
    </r>
  </si>
  <si>
    <r>
      <rPr>
        <b/>
        <sz val="10"/>
        <rFont val="Arial Narrow"/>
        <family val="2"/>
        <charset val="238"/>
      </rPr>
      <t>Izvedba nasipa iza novoformiranog obalnog a.b. zida.</t>
    </r>
    <r>
      <rPr>
        <sz val="10"/>
        <rFont val="Arial Narrow"/>
        <family val="2"/>
        <charset val="238"/>
      </rPr>
      <t xml:space="preserve">            Nasip se izvodi od zdravog kamena vapnenca krupnoće 1-30 kg, sa sadržajem kamene sitneži do najviše 10%. Jedinična cijena uključuje ukrcaj kamenog materijala iz iskopa, transport i ugradnju, kao i sav potreban rad, materijal i opremu potrebnu za dovršenje stavke.                                                              Obračun po m3 izvedenog nasipa.</t>
    </r>
  </si>
  <si>
    <t>ZEMLJANI RADOVI UKUPNO:</t>
  </si>
  <si>
    <t>3.</t>
  </si>
  <si>
    <t>ARMIRANO BETONSKI RADOVI</t>
  </si>
  <si>
    <r>
      <rPr>
        <b/>
        <sz val="10"/>
        <rFont val="Arial Narrow"/>
        <family val="2"/>
        <charset val="238"/>
      </rPr>
      <t>Izvedba podmorskog monolitnog dijela a.b.temelja i zida.</t>
    </r>
    <r>
      <rPr>
        <sz val="10"/>
        <rFont val="Arial Narrow"/>
        <family val="2"/>
        <charset val="238"/>
      </rPr>
      <t xml:space="preserve">                                                                                           Betoniranje se izvodi od kote temelja do kote +-0,00, odnosno prema presjecima i situacijama iz projekta, betonom razreda C 35/45, lijevano na mjestu u glatkoj oplati. Oplata se postavlja i učvršćuje uz pomoć ronioca, a ispuna betonom se vrši po sistemu kontraktor betonskom pumpom. U jediničnoj cijeni uključena je montaža i demontaža oplate, nabava, transport i ugradnja betona i armature, kao i sav drugi potreban rad, materijal i oprema za dovršenje radova.                                   Obračun prema izvedenim količinama, i to:</t>
    </r>
  </si>
  <si>
    <t>a.) beton C 35/45</t>
  </si>
  <si>
    <t>b.) armatura B500B</t>
  </si>
  <si>
    <t>kg</t>
  </si>
  <si>
    <r>
      <rPr>
        <b/>
        <sz val="10"/>
        <rFont val="Arial Narrow"/>
        <family val="2"/>
        <charset val="238"/>
      </rPr>
      <t xml:space="preserve">Izvedba monolitnog a.b. nadmorskog obalnog zida. </t>
    </r>
    <r>
      <rPr>
        <sz val="10"/>
        <rFont val="Arial Narrow"/>
        <family val="2"/>
        <charset val="238"/>
      </rPr>
      <t xml:space="preserve">                Zid se izvodi od betona razreda C 35/45 u čvrstoj dvostranoj glatkoj oplati do kote predviđene projektom, uz postavljanje armature (prema izvedbenom projektu). Ugradnja betona pumpom i pervibratorom. U jediničnoj cijeni uključena montaža i demontaža dvostrane oplate, nabava, dovoz i ugradnja betona i armature, te sav drugi potreban rad, materijal i oprema za dovršenje radova.                                                                                         Obračun prema izvedenim količinama, i to:</t>
    </r>
  </si>
  <si>
    <t>ARMIRANO BETONSKI RADOVI UKUPNO:</t>
  </si>
  <si>
    <t>4.</t>
  </si>
  <si>
    <t>UREĐENJE OBALNE PROMETNICE</t>
  </si>
  <si>
    <t>4,1</t>
  </si>
  <si>
    <t>Izrada izravnavajućeg sloja. Dobava (nabava i doprema), strojna ugradnja asfaltne mješavine zahtjevane kvalitete u izravnavajući sloj promjenljive debljine (prosječno 3,0 cm), prethodno čišćenje i emulziranje površine postojećeg asfalta, te sve ostale potrebne predradnje i radove kojima se postiže najveća moguća kvaliteta ugradnje materijala u izravnavajući sloj od AC 16 base BIT 50/70 AG6 M2, u količini od 50 do 125 kg/m2.                                                                       Obračun po utošenim tonama asfaltne mase.</t>
  </si>
  <si>
    <t>t</t>
  </si>
  <si>
    <t>4,2</t>
  </si>
  <si>
    <t>Izrada habajućeg asfaltnog sloja od asfaltbetona AC 11 surf BIT 50/70 AG4 M4, debljine u zbijenom stanju 4,0 cm. Stavka obuhvaća dobavu (nabava i doprema), strojna ugradnju asfaltne mješavine zahtjevane kvalitete u habajući sloj te sve ostale potrebne predradnje (čišćenje i špricanje bitumenskom emulzijom) i radove kojima se postiže najveća moguća kvaliteta ugradnje materijala u habajući sloj, kao i odgovarajuća njega asfaltbetonskog zastora.                                                                             Obračun po m2 gornje površine stvarno položenog sloja.</t>
  </si>
  <si>
    <t>UREĐENJE OBALNE PROMETNICE UKUPNO:</t>
  </si>
  <si>
    <t>5.</t>
  </si>
  <si>
    <t>UREĐENJE OBALNE ŠETNICE</t>
  </si>
  <si>
    <r>
      <rPr>
        <b/>
        <sz val="10"/>
        <rFont val="Arial Narrow"/>
        <family val="2"/>
        <charset val="238"/>
      </rPr>
      <t>Izrada nosivog sloja šetnice.</t>
    </r>
    <r>
      <rPr>
        <sz val="10"/>
        <rFont val="Arial Narrow"/>
        <family val="2"/>
        <charset val="238"/>
      </rPr>
      <t xml:space="preserve">                                                                                   Izvodi se od mehanički stabiliziranog drobljenog kamenog materijala (veličina zrna 0-63 mm) u sloju prosječne debljne 10,0 cm. Zahtjev kvalitete koji se traži za završni nosivi sloj od mehanički zbijenog zrnatog kamenog materijala je da je modul stišljivosti Ms ≥40 MN/m2. Ravnost mjerena letvom duljine 4 m smije odstupati za najviše 2 cm. U cijenu ulazi dobava materijala, svi potrebni transpori, razastiranje, zbijanje kao i svi ostali radovi na ugradnji i strojnoj obradi do tražene zbijenosti.                                                                 Obračun radova po  m3 ugrađenog materijala u zbijenom stanju.</t>
    </r>
  </si>
  <si>
    <r>
      <rPr>
        <b/>
        <sz val="10"/>
        <rFont val="Arial Narrow"/>
        <family val="2"/>
        <charset val="238"/>
      </rPr>
      <t>Izrada opločnika.</t>
    </r>
    <r>
      <rPr>
        <sz val="10"/>
        <rFont val="Arial Narrow"/>
        <family val="2"/>
        <charset val="238"/>
      </rPr>
      <t xml:space="preserve">                                                                       Izvodi se od prefabriciranih betonskih elemenata (tlakovica) debljine 6 cm, oblika i boje prema izboru naručitelja. Tlakovice se polažu na sloj kamene sitneži granulacije zrna 4-8 mm u sloju debljine 5 cm, na prethodno postavljenom geotekstilu težine 300 g/m2. Nakon postavljanja sljubnice se zasipaju kvarcnim pijeskom uz nabijanje površine vibro pločom. U jediničnoj cijeni uključena je nabava i ugradnja svih materijala za izvedbu stavke, te sav potreban rad, materijal i oprema za dovršenje radova.                                                                                                Obračun po m2 izvedenog opločnika.</t>
    </r>
  </si>
  <si>
    <t>m²</t>
  </si>
  <si>
    <r>
      <rPr>
        <b/>
        <sz val="10"/>
        <rFont val="Arial Narrow"/>
        <family val="2"/>
        <charset val="238"/>
      </rPr>
      <t>Ugradnja tipskih cestovnih betonskih rubnjaka dim. 15×25 cm.</t>
    </r>
    <r>
      <rPr>
        <sz val="10"/>
        <rFont val="Arial Narrow"/>
        <family val="2"/>
        <charset val="238"/>
      </rPr>
      <t xml:space="preserve">                                                                                 Rad obuhvaća dobavu i dopremu materijala te ugradnju tipskih cestovnih betonskih rubnjaka dim. 15×25 cm na betonsku podlogu C 12/15, te fugiranje sljubnica cementnim mortom tijekom izrade.                                                                             Obračun po m' stvarno postavljenih rubnjaka.</t>
    </r>
  </si>
  <si>
    <r>
      <t>m</t>
    </r>
    <r>
      <rPr>
        <vertAlign val="superscript"/>
        <sz val="10"/>
        <rFont val="Arial Narrow"/>
        <family val="2"/>
        <charset val="238"/>
      </rPr>
      <t>1</t>
    </r>
  </si>
  <si>
    <r>
      <t xml:space="preserve">Dobava i postavljanje pramčane bitve na rub rive, </t>
    </r>
    <r>
      <rPr>
        <sz val="10"/>
        <rFont val="Arial Narrow"/>
        <family val="2"/>
      </rPr>
      <t xml:space="preserve">dimenzije 135x195mm, inox 316 ili jednakovrijedan proizvod. Bitvu je potrebno sidriti u betonsku podlogu sa sidrenim vijcima.                                                                                   Obračun po komadu.   </t>
    </r>
    <r>
      <rPr>
        <b/>
        <sz val="10"/>
        <rFont val="Arial Narrow"/>
        <family val="2"/>
      </rPr>
      <t xml:space="preserve">   </t>
    </r>
  </si>
  <si>
    <t>kom</t>
  </si>
  <si>
    <t>UREĐENJE OBALNE ŠETNICE UKUPNO:</t>
  </si>
  <si>
    <t xml:space="preserve">REKAPITULACIJA </t>
  </si>
  <si>
    <t>UKUPNO:</t>
  </si>
  <si>
    <t>PDV 25%</t>
  </si>
  <si>
    <t>SVEUKUPNO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</si>
</sst>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12" x14ac:knownFonts="1">
    <font>
      <sz val="11"/>
      <color theme="1"/>
      <name val="Calibri"/>
      <family val="2"/>
      <charset val="238"/>
      <scheme val="minor"/>
    </font>
    <font>
      <b/>
      <sz val="18"/>
      <name val="Arial"/>
      <family val="2"/>
      <charset val="238"/>
    </font>
    <font>
      <b/>
      <sz val="14"/>
      <name val="Arial"/>
      <family val="2"/>
      <charset val="238"/>
    </font>
    <font>
      <sz val="10"/>
      <name val="Arial"/>
      <family val="2"/>
      <charset val="238"/>
    </font>
    <font>
      <b/>
      <sz val="10"/>
      <name val="Arial"/>
      <family val="2"/>
      <charset val="238"/>
    </font>
    <font>
      <sz val="10"/>
      <name val="Arial"/>
      <family val="2"/>
    </font>
    <font>
      <sz val="10"/>
      <name val="Arial Narrow"/>
      <family val="2"/>
      <charset val="238"/>
    </font>
    <font>
      <b/>
      <sz val="10"/>
      <name val="Arial Narrow"/>
      <family val="2"/>
      <charset val="238"/>
    </font>
    <font>
      <sz val="10"/>
      <name val="Arial Narrow"/>
      <family val="2"/>
    </font>
    <font>
      <vertAlign val="superscript"/>
      <sz val="10"/>
      <name val="Arial Narrow"/>
      <family val="2"/>
      <charset val="238"/>
    </font>
    <font>
      <b/>
      <sz val="10"/>
      <name val="Arial Narrow"/>
      <family val="2"/>
    </font>
    <font>
      <b/>
      <sz val="10"/>
      <name val="Arial"/>
      <family val="2"/>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56">
    <xf numFmtId="0" fontId="0" fillId="0" borderId="0" xfId="0"/>
    <xf numFmtId="49" fontId="1" fillId="0" borderId="0" xfId="0" applyNumberFormat="1" applyFont="1" applyAlignment="1">
      <alignment horizontal="center" vertical="top"/>
    </xf>
    <xf numFmtId="4" fontId="2" fillId="0" borderId="0" xfId="0" applyNumberFormat="1" applyFont="1" applyAlignment="1">
      <alignment horizontal="justify"/>
    </xf>
    <xf numFmtId="49" fontId="3" fillId="0" borderId="0" xfId="0" applyNumberFormat="1" applyFont="1" applyAlignment="1">
      <alignment horizontal="right" vertical="top"/>
    </xf>
    <xf numFmtId="4" fontId="3" fillId="0" borderId="0" xfId="0" applyNumberFormat="1" applyFont="1" applyAlignment="1">
      <alignment horizontal="justify"/>
    </xf>
    <xf numFmtId="4" fontId="3" fillId="0" borderId="0" xfId="0" applyNumberFormat="1" applyFont="1" applyAlignment="1">
      <alignment horizontal="center"/>
    </xf>
    <xf numFmtId="4" fontId="3" fillId="0" borderId="0" xfId="0" applyNumberFormat="1" applyFont="1" applyAlignment="1">
      <alignment horizontal="right"/>
    </xf>
    <xf numFmtId="164" fontId="3" fillId="0" borderId="0" xfId="0" applyNumberFormat="1" applyFont="1"/>
    <xf numFmtId="4" fontId="4" fillId="0" borderId="0" xfId="0" applyNumberFormat="1" applyFont="1" applyAlignment="1">
      <alignment horizontal="justify"/>
    </xf>
    <xf numFmtId="0" fontId="6" fillId="0" borderId="0" xfId="1" applyFont="1" applyAlignment="1">
      <alignment horizontal="justify" vertical="top" wrapText="1"/>
    </xf>
    <xf numFmtId="49" fontId="4" fillId="0" borderId="0" xfId="0" applyNumberFormat="1" applyFont="1" applyAlignment="1">
      <alignment horizontal="right" vertical="top"/>
    </xf>
    <xf numFmtId="4" fontId="4" fillId="0" borderId="0" xfId="0" applyNumberFormat="1" applyFont="1" applyAlignment="1">
      <alignment horizontal="center"/>
    </xf>
    <xf numFmtId="4" fontId="4" fillId="0" borderId="0" xfId="0" applyNumberFormat="1" applyFont="1" applyAlignment="1">
      <alignment horizontal="right"/>
    </xf>
    <xf numFmtId="164" fontId="4" fillId="0" borderId="0" xfId="0" applyNumberFormat="1" applyFont="1"/>
    <xf numFmtId="0" fontId="6" fillId="0" borderId="0" xfId="1" applyFont="1" applyAlignment="1">
      <alignment horizontal="center" vertical="top"/>
    </xf>
    <xf numFmtId="0" fontId="6" fillId="0" borderId="0" xfId="1" applyFont="1" applyAlignment="1">
      <alignment horizontal="left" vertical="top" wrapText="1"/>
    </xf>
    <xf numFmtId="0" fontId="6" fillId="0" borderId="0" xfId="1" applyFont="1" applyAlignment="1">
      <alignment horizontal="right"/>
    </xf>
    <xf numFmtId="4" fontId="6" fillId="0" borderId="0" xfId="0" applyNumberFormat="1" applyFont="1"/>
    <xf numFmtId="164" fontId="6" fillId="0" borderId="0" xfId="0" applyNumberFormat="1" applyFont="1"/>
    <xf numFmtId="0" fontId="7" fillId="0" borderId="0" xfId="1" applyFont="1" applyAlignment="1">
      <alignment horizontal="left" vertical="top" wrapText="1"/>
    </xf>
    <xf numFmtId="49" fontId="3" fillId="0" borderId="1" xfId="0" applyNumberFormat="1" applyFont="1" applyBorder="1" applyAlignment="1">
      <alignment horizontal="right" vertical="top"/>
    </xf>
    <xf numFmtId="4" fontId="3" fillId="0" borderId="1" xfId="0" applyNumberFormat="1" applyFont="1" applyBorder="1" applyAlignment="1">
      <alignment horizontal="justify" wrapText="1"/>
    </xf>
    <xf numFmtId="4" fontId="3" fillId="0" borderId="1" xfId="0" applyNumberFormat="1" applyFont="1" applyBorder="1" applyAlignment="1">
      <alignment horizontal="justify"/>
    </xf>
    <xf numFmtId="4" fontId="3" fillId="0" borderId="1" xfId="0" applyNumberFormat="1" applyFont="1" applyBorder="1" applyAlignment="1">
      <alignment horizontal="center"/>
    </xf>
    <xf numFmtId="4" fontId="3" fillId="0" borderId="1" xfId="0" applyNumberFormat="1" applyFont="1" applyBorder="1" applyAlignment="1">
      <alignment horizontal="right"/>
    </xf>
    <xf numFmtId="164" fontId="3" fillId="0" borderId="1" xfId="0" applyNumberFormat="1" applyFont="1" applyBorder="1"/>
    <xf numFmtId="4" fontId="3" fillId="0" borderId="0" xfId="0" applyNumberFormat="1" applyFont="1" applyAlignment="1">
      <alignment horizontal="justify" wrapText="1"/>
    </xf>
    <xf numFmtId="4" fontId="4" fillId="0" borderId="0" xfId="0" applyNumberFormat="1" applyFont="1" applyAlignment="1">
      <alignment horizontal="justify" wrapText="1"/>
    </xf>
    <xf numFmtId="0" fontId="6" fillId="0" borderId="0" xfId="1" applyFont="1" applyAlignment="1">
      <alignment horizontal="center" vertical="top" wrapText="1"/>
    </xf>
    <xf numFmtId="0" fontId="6" fillId="0" borderId="0" xfId="0" applyFont="1" applyAlignment="1">
      <alignment horizontal="left" vertical="top" wrapText="1"/>
    </xf>
    <xf numFmtId="0" fontId="6" fillId="0" borderId="0" xfId="0" applyFont="1" applyAlignment="1">
      <alignment horizontal="justify" vertical="top" wrapText="1"/>
    </xf>
    <xf numFmtId="4" fontId="6" fillId="0" borderId="2" xfId="0" applyNumberFormat="1" applyFont="1" applyBorder="1"/>
    <xf numFmtId="164" fontId="6" fillId="0" borderId="2" xfId="0" applyNumberFormat="1" applyFont="1" applyBorder="1"/>
    <xf numFmtId="4" fontId="6" fillId="0" borderId="0" xfId="1" applyNumberFormat="1" applyFont="1"/>
    <xf numFmtId="2" fontId="6" fillId="0" borderId="0" xfId="1" applyNumberFormat="1" applyFont="1"/>
    <xf numFmtId="4" fontId="6" fillId="0" borderId="0" xfId="0" applyNumberFormat="1" applyFont="1" applyAlignment="1">
      <alignment horizontal="right"/>
    </xf>
    <xf numFmtId="49" fontId="6" fillId="0" borderId="0" xfId="0" applyNumberFormat="1" applyFont="1" applyAlignment="1">
      <alignment horizontal="right" vertical="top"/>
    </xf>
    <xf numFmtId="0" fontId="6" fillId="0" borderId="3" xfId="0" applyFont="1" applyBorder="1" applyAlignment="1">
      <alignment horizontal="left" vertical="top" wrapText="1"/>
    </xf>
    <xf numFmtId="4" fontId="3" fillId="0" borderId="0" xfId="0" applyNumberFormat="1" applyFont="1" applyAlignment="1">
      <alignment horizontal="justify" vertical="top" wrapText="1"/>
    </xf>
    <xf numFmtId="0" fontId="10" fillId="0" borderId="0" xfId="0" applyFont="1" applyAlignment="1">
      <alignment horizontal="left" vertical="top" wrapText="1"/>
    </xf>
    <xf numFmtId="4" fontId="1" fillId="0" borderId="0" xfId="0" applyNumberFormat="1" applyFont="1" applyAlignment="1">
      <alignment horizontal="center" wrapText="1"/>
    </xf>
    <xf numFmtId="164" fontId="1" fillId="0" borderId="0" xfId="0" applyNumberFormat="1" applyFont="1" applyAlignment="1">
      <alignment horizontal="center" wrapText="1"/>
    </xf>
    <xf numFmtId="49" fontId="4" fillId="0" borderId="0" xfId="0" applyNumberFormat="1" applyFont="1" applyAlignment="1">
      <alignment horizontal="center" vertical="center"/>
    </xf>
    <xf numFmtId="4" fontId="4" fillId="0" borderId="0" xfId="0" applyNumberFormat="1" applyFont="1" applyAlignment="1">
      <alignment horizontal="left" vertical="center" wrapText="1"/>
    </xf>
    <xf numFmtId="49" fontId="3" fillId="0" borderId="0" xfId="0" applyNumberFormat="1" applyFont="1" applyAlignment="1">
      <alignment horizontal="center" vertical="center"/>
    </xf>
    <xf numFmtId="4" fontId="3" fillId="0" borderId="0" xfId="0" applyNumberFormat="1" applyFont="1" applyAlignment="1">
      <alignment horizontal="left" vertical="center" wrapText="1"/>
    </xf>
    <xf numFmtId="4" fontId="11" fillId="0" borderId="0" xfId="0" applyNumberFormat="1" applyFont="1" applyAlignment="1">
      <alignment horizontal="right"/>
    </xf>
    <xf numFmtId="164" fontId="11" fillId="0" borderId="0" xfId="0" applyNumberFormat="1" applyFont="1"/>
    <xf numFmtId="4" fontId="11" fillId="0" borderId="0" xfId="0" applyNumberFormat="1" applyFont="1" applyAlignment="1">
      <alignment horizontal="justify" vertical="center" wrapText="1"/>
    </xf>
    <xf numFmtId="4" fontId="11" fillId="0" borderId="0" xfId="0" applyNumberFormat="1" applyFont="1" applyAlignment="1">
      <alignment horizontal="justify"/>
    </xf>
    <xf numFmtId="4" fontId="11" fillId="0" borderId="0" xfId="0" applyNumberFormat="1" applyFont="1" applyAlignment="1">
      <alignment horizontal="center"/>
    </xf>
    <xf numFmtId="49" fontId="3" fillId="0" borderId="2" xfId="0" applyNumberFormat="1" applyFont="1" applyBorder="1" applyAlignment="1">
      <alignment horizontal="right" vertical="top"/>
    </xf>
    <xf numFmtId="4" fontId="3" fillId="0" borderId="2" xfId="0" applyNumberFormat="1" applyFont="1" applyBorder="1" applyAlignment="1">
      <alignment horizontal="justify" vertical="center" wrapText="1"/>
    </xf>
    <xf numFmtId="4" fontId="3" fillId="0" borderId="2" xfId="0" applyNumberFormat="1" applyFont="1" applyBorder="1" applyAlignment="1">
      <alignment horizontal="justify"/>
    </xf>
    <xf numFmtId="4" fontId="3" fillId="0" borderId="2" xfId="0" applyNumberFormat="1" applyFont="1" applyBorder="1" applyAlignment="1">
      <alignment horizontal="center"/>
    </xf>
    <xf numFmtId="164" fontId="3" fillId="0" borderId="0" xfId="0" applyNumberFormat="1" applyFont="1" applyAlignment="1">
      <alignment horizontal="justify"/>
    </xf>
  </cellXfs>
  <cellStyles count="2">
    <cellStyle name="Normal 5" xfId="1" xr:uid="{82F14A4D-B3C5-4DAD-825F-636B7F52D35F}"/>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D487-68E4-4179-BA10-E1533CDE2552}">
  <dimension ref="A1:F106"/>
  <sheetViews>
    <sheetView tabSelected="1" topLeftCell="A82" workbookViewId="0">
      <selection activeCell="L7" sqref="L7"/>
    </sheetView>
  </sheetViews>
  <sheetFormatPr defaultRowHeight="12.75" x14ac:dyDescent="0.2"/>
  <cols>
    <col min="1" max="1" width="4.5703125" style="3" bestFit="1" customWidth="1"/>
    <col min="2" max="2" width="42.140625" style="4" bestFit="1" customWidth="1"/>
    <col min="3" max="3" width="5.28515625" style="4" customWidth="1"/>
    <col min="4" max="4" width="7.140625" style="5" customWidth="1"/>
    <col min="5" max="5" width="8.140625" style="6" customWidth="1"/>
    <col min="6" max="6" width="14.5703125" style="7" customWidth="1"/>
    <col min="7" max="256" width="9.140625" style="4"/>
    <col min="257" max="257" width="4.5703125" style="4" bestFit="1" customWidth="1"/>
    <col min="258" max="258" width="42.140625" style="4" bestFit="1" customWidth="1"/>
    <col min="259" max="259" width="5.28515625" style="4" customWidth="1"/>
    <col min="260" max="260" width="7.140625" style="4" customWidth="1"/>
    <col min="261" max="261" width="8.140625" style="4" customWidth="1"/>
    <col min="262" max="262" width="14.5703125" style="4" customWidth="1"/>
    <col min="263" max="512" width="9.140625" style="4"/>
    <col min="513" max="513" width="4.5703125" style="4" bestFit="1" customWidth="1"/>
    <col min="514" max="514" width="42.140625" style="4" bestFit="1" customWidth="1"/>
    <col min="515" max="515" width="5.28515625" style="4" customWidth="1"/>
    <col min="516" max="516" width="7.140625" style="4" customWidth="1"/>
    <col min="517" max="517" width="8.140625" style="4" customWidth="1"/>
    <col min="518" max="518" width="14.5703125" style="4" customWidth="1"/>
    <col min="519" max="768" width="9.140625" style="4"/>
    <col min="769" max="769" width="4.5703125" style="4" bestFit="1" customWidth="1"/>
    <col min="770" max="770" width="42.140625" style="4" bestFit="1" customWidth="1"/>
    <col min="771" max="771" width="5.28515625" style="4" customWidth="1"/>
    <col min="772" max="772" width="7.140625" style="4" customWidth="1"/>
    <col min="773" max="773" width="8.140625" style="4" customWidth="1"/>
    <col min="774" max="774" width="14.5703125" style="4" customWidth="1"/>
    <col min="775" max="1024" width="9.140625" style="4"/>
    <col min="1025" max="1025" width="4.5703125" style="4" bestFit="1" customWidth="1"/>
    <col min="1026" max="1026" width="42.140625" style="4" bestFit="1" customWidth="1"/>
    <col min="1027" max="1027" width="5.28515625" style="4" customWidth="1"/>
    <col min="1028" max="1028" width="7.140625" style="4" customWidth="1"/>
    <col min="1029" max="1029" width="8.140625" style="4" customWidth="1"/>
    <col min="1030" max="1030" width="14.5703125" style="4" customWidth="1"/>
    <col min="1031" max="1280" width="9.140625" style="4"/>
    <col min="1281" max="1281" width="4.5703125" style="4" bestFit="1" customWidth="1"/>
    <col min="1282" max="1282" width="42.140625" style="4" bestFit="1" customWidth="1"/>
    <col min="1283" max="1283" width="5.28515625" style="4" customWidth="1"/>
    <col min="1284" max="1284" width="7.140625" style="4" customWidth="1"/>
    <col min="1285" max="1285" width="8.140625" style="4" customWidth="1"/>
    <col min="1286" max="1286" width="14.5703125" style="4" customWidth="1"/>
    <col min="1287" max="1536" width="9.140625" style="4"/>
    <col min="1537" max="1537" width="4.5703125" style="4" bestFit="1" customWidth="1"/>
    <col min="1538" max="1538" width="42.140625" style="4" bestFit="1" customWidth="1"/>
    <col min="1539" max="1539" width="5.28515625" style="4" customWidth="1"/>
    <col min="1540" max="1540" width="7.140625" style="4" customWidth="1"/>
    <col min="1541" max="1541" width="8.140625" style="4" customWidth="1"/>
    <col min="1542" max="1542" width="14.5703125" style="4" customWidth="1"/>
    <col min="1543" max="1792" width="9.140625" style="4"/>
    <col min="1793" max="1793" width="4.5703125" style="4" bestFit="1" customWidth="1"/>
    <col min="1794" max="1794" width="42.140625" style="4" bestFit="1" customWidth="1"/>
    <col min="1795" max="1795" width="5.28515625" style="4" customWidth="1"/>
    <col min="1796" max="1796" width="7.140625" style="4" customWidth="1"/>
    <col min="1797" max="1797" width="8.140625" style="4" customWidth="1"/>
    <col min="1798" max="1798" width="14.5703125" style="4" customWidth="1"/>
    <col min="1799" max="2048" width="9.140625" style="4"/>
    <col min="2049" max="2049" width="4.5703125" style="4" bestFit="1" customWidth="1"/>
    <col min="2050" max="2050" width="42.140625" style="4" bestFit="1" customWidth="1"/>
    <col min="2051" max="2051" width="5.28515625" style="4" customWidth="1"/>
    <col min="2052" max="2052" width="7.140625" style="4" customWidth="1"/>
    <col min="2053" max="2053" width="8.140625" style="4" customWidth="1"/>
    <col min="2054" max="2054" width="14.5703125" style="4" customWidth="1"/>
    <col min="2055" max="2304" width="9.140625" style="4"/>
    <col min="2305" max="2305" width="4.5703125" style="4" bestFit="1" customWidth="1"/>
    <col min="2306" max="2306" width="42.140625" style="4" bestFit="1" customWidth="1"/>
    <col min="2307" max="2307" width="5.28515625" style="4" customWidth="1"/>
    <col min="2308" max="2308" width="7.140625" style="4" customWidth="1"/>
    <col min="2309" max="2309" width="8.140625" style="4" customWidth="1"/>
    <col min="2310" max="2310" width="14.5703125" style="4" customWidth="1"/>
    <col min="2311" max="2560" width="9.140625" style="4"/>
    <col min="2561" max="2561" width="4.5703125" style="4" bestFit="1" customWidth="1"/>
    <col min="2562" max="2562" width="42.140625" style="4" bestFit="1" customWidth="1"/>
    <col min="2563" max="2563" width="5.28515625" style="4" customWidth="1"/>
    <col min="2564" max="2564" width="7.140625" style="4" customWidth="1"/>
    <col min="2565" max="2565" width="8.140625" style="4" customWidth="1"/>
    <col min="2566" max="2566" width="14.5703125" style="4" customWidth="1"/>
    <col min="2567" max="2816" width="9.140625" style="4"/>
    <col min="2817" max="2817" width="4.5703125" style="4" bestFit="1" customWidth="1"/>
    <col min="2818" max="2818" width="42.140625" style="4" bestFit="1" customWidth="1"/>
    <col min="2819" max="2819" width="5.28515625" style="4" customWidth="1"/>
    <col min="2820" max="2820" width="7.140625" style="4" customWidth="1"/>
    <col min="2821" max="2821" width="8.140625" style="4" customWidth="1"/>
    <col min="2822" max="2822" width="14.5703125" style="4" customWidth="1"/>
    <col min="2823" max="3072" width="9.140625" style="4"/>
    <col min="3073" max="3073" width="4.5703125" style="4" bestFit="1" customWidth="1"/>
    <col min="3074" max="3074" width="42.140625" style="4" bestFit="1" customWidth="1"/>
    <col min="3075" max="3075" width="5.28515625" style="4" customWidth="1"/>
    <col min="3076" max="3076" width="7.140625" style="4" customWidth="1"/>
    <col min="3077" max="3077" width="8.140625" style="4" customWidth="1"/>
    <col min="3078" max="3078" width="14.5703125" style="4" customWidth="1"/>
    <col min="3079" max="3328" width="9.140625" style="4"/>
    <col min="3329" max="3329" width="4.5703125" style="4" bestFit="1" customWidth="1"/>
    <col min="3330" max="3330" width="42.140625" style="4" bestFit="1" customWidth="1"/>
    <col min="3331" max="3331" width="5.28515625" style="4" customWidth="1"/>
    <col min="3332" max="3332" width="7.140625" style="4" customWidth="1"/>
    <col min="3333" max="3333" width="8.140625" style="4" customWidth="1"/>
    <col min="3334" max="3334" width="14.5703125" style="4" customWidth="1"/>
    <col min="3335" max="3584" width="9.140625" style="4"/>
    <col min="3585" max="3585" width="4.5703125" style="4" bestFit="1" customWidth="1"/>
    <col min="3586" max="3586" width="42.140625" style="4" bestFit="1" customWidth="1"/>
    <col min="3587" max="3587" width="5.28515625" style="4" customWidth="1"/>
    <col min="3588" max="3588" width="7.140625" style="4" customWidth="1"/>
    <col min="3589" max="3589" width="8.140625" style="4" customWidth="1"/>
    <col min="3590" max="3590" width="14.5703125" style="4" customWidth="1"/>
    <col min="3591" max="3840" width="9.140625" style="4"/>
    <col min="3841" max="3841" width="4.5703125" style="4" bestFit="1" customWidth="1"/>
    <col min="3842" max="3842" width="42.140625" style="4" bestFit="1" customWidth="1"/>
    <col min="3843" max="3843" width="5.28515625" style="4" customWidth="1"/>
    <col min="3844" max="3844" width="7.140625" style="4" customWidth="1"/>
    <col min="3845" max="3845" width="8.140625" style="4" customWidth="1"/>
    <col min="3846" max="3846" width="14.5703125" style="4" customWidth="1"/>
    <col min="3847" max="4096" width="9.140625" style="4"/>
    <col min="4097" max="4097" width="4.5703125" style="4" bestFit="1" customWidth="1"/>
    <col min="4098" max="4098" width="42.140625" style="4" bestFit="1" customWidth="1"/>
    <col min="4099" max="4099" width="5.28515625" style="4" customWidth="1"/>
    <col min="4100" max="4100" width="7.140625" style="4" customWidth="1"/>
    <col min="4101" max="4101" width="8.140625" style="4" customWidth="1"/>
    <col min="4102" max="4102" width="14.5703125" style="4" customWidth="1"/>
    <col min="4103" max="4352" width="9.140625" style="4"/>
    <col min="4353" max="4353" width="4.5703125" style="4" bestFit="1" customWidth="1"/>
    <col min="4354" max="4354" width="42.140625" style="4" bestFit="1" customWidth="1"/>
    <col min="4355" max="4355" width="5.28515625" style="4" customWidth="1"/>
    <col min="4356" max="4356" width="7.140625" style="4" customWidth="1"/>
    <col min="4357" max="4357" width="8.140625" style="4" customWidth="1"/>
    <col min="4358" max="4358" width="14.5703125" style="4" customWidth="1"/>
    <col min="4359" max="4608" width="9.140625" style="4"/>
    <col min="4609" max="4609" width="4.5703125" style="4" bestFit="1" customWidth="1"/>
    <col min="4610" max="4610" width="42.140625" style="4" bestFit="1" customWidth="1"/>
    <col min="4611" max="4611" width="5.28515625" style="4" customWidth="1"/>
    <col min="4612" max="4612" width="7.140625" style="4" customWidth="1"/>
    <col min="4613" max="4613" width="8.140625" style="4" customWidth="1"/>
    <col min="4614" max="4614" width="14.5703125" style="4" customWidth="1"/>
    <col min="4615" max="4864" width="9.140625" style="4"/>
    <col min="4865" max="4865" width="4.5703125" style="4" bestFit="1" customWidth="1"/>
    <col min="4866" max="4866" width="42.140625" style="4" bestFit="1" customWidth="1"/>
    <col min="4867" max="4867" width="5.28515625" style="4" customWidth="1"/>
    <col min="4868" max="4868" width="7.140625" style="4" customWidth="1"/>
    <col min="4869" max="4869" width="8.140625" style="4" customWidth="1"/>
    <col min="4870" max="4870" width="14.5703125" style="4" customWidth="1"/>
    <col min="4871" max="5120" width="9.140625" style="4"/>
    <col min="5121" max="5121" width="4.5703125" style="4" bestFit="1" customWidth="1"/>
    <col min="5122" max="5122" width="42.140625" style="4" bestFit="1" customWidth="1"/>
    <col min="5123" max="5123" width="5.28515625" style="4" customWidth="1"/>
    <col min="5124" max="5124" width="7.140625" style="4" customWidth="1"/>
    <col min="5125" max="5125" width="8.140625" style="4" customWidth="1"/>
    <col min="5126" max="5126" width="14.5703125" style="4" customWidth="1"/>
    <col min="5127" max="5376" width="9.140625" style="4"/>
    <col min="5377" max="5377" width="4.5703125" style="4" bestFit="1" customWidth="1"/>
    <col min="5378" max="5378" width="42.140625" style="4" bestFit="1" customWidth="1"/>
    <col min="5379" max="5379" width="5.28515625" style="4" customWidth="1"/>
    <col min="5380" max="5380" width="7.140625" style="4" customWidth="1"/>
    <col min="5381" max="5381" width="8.140625" style="4" customWidth="1"/>
    <col min="5382" max="5382" width="14.5703125" style="4" customWidth="1"/>
    <col min="5383" max="5632" width="9.140625" style="4"/>
    <col min="5633" max="5633" width="4.5703125" style="4" bestFit="1" customWidth="1"/>
    <col min="5634" max="5634" width="42.140625" style="4" bestFit="1" customWidth="1"/>
    <col min="5635" max="5635" width="5.28515625" style="4" customWidth="1"/>
    <col min="5636" max="5636" width="7.140625" style="4" customWidth="1"/>
    <col min="5637" max="5637" width="8.140625" style="4" customWidth="1"/>
    <col min="5638" max="5638" width="14.5703125" style="4" customWidth="1"/>
    <col min="5639" max="5888" width="9.140625" style="4"/>
    <col min="5889" max="5889" width="4.5703125" style="4" bestFit="1" customWidth="1"/>
    <col min="5890" max="5890" width="42.140625" style="4" bestFit="1" customWidth="1"/>
    <col min="5891" max="5891" width="5.28515625" style="4" customWidth="1"/>
    <col min="5892" max="5892" width="7.140625" style="4" customWidth="1"/>
    <col min="5893" max="5893" width="8.140625" style="4" customWidth="1"/>
    <col min="5894" max="5894" width="14.5703125" style="4" customWidth="1"/>
    <col min="5895" max="6144" width="9.140625" style="4"/>
    <col min="6145" max="6145" width="4.5703125" style="4" bestFit="1" customWidth="1"/>
    <col min="6146" max="6146" width="42.140625" style="4" bestFit="1" customWidth="1"/>
    <col min="6147" max="6147" width="5.28515625" style="4" customWidth="1"/>
    <col min="6148" max="6148" width="7.140625" style="4" customWidth="1"/>
    <col min="6149" max="6149" width="8.140625" style="4" customWidth="1"/>
    <col min="6150" max="6150" width="14.5703125" style="4" customWidth="1"/>
    <col min="6151" max="6400" width="9.140625" style="4"/>
    <col min="6401" max="6401" width="4.5703125" style="4" bestFit="1" customWidth="1"/>
    <col min="6402" max="6402" width="42.140625" style="4" bestFit="1" customWidth="1"/>
    <col min="6403" max="6403" width="5.28515625" style="4" customWidth="1"/>
    <col min="6404" max="6404" width="7.140625" style="4" customWidth="1"/>
    <col min="6405" max="6405" width="8.140625" style="4" customWidth="1"/>
    <col min="6406" max="6406" width="14.5703125" style="4" customWidth="1"/>
    <col min="6407" max="6656" width="9.140625" style="4"/>
    <col min="6657" max="6657" width="4.5703125" style="4" bestFit="1" customWidth="1"/>
    <col min="6658" max="6658" width="42.140625" style="4" bestFit="1" customWidth="1"/>
    <col min="6659" max="6659" width="5.28515625" style="4" customWidth="1"/>
    <col min="6660" max="6660" width="7.140625" style="4" customWidth="1"/>
    <col min="6661" max="6661" width="8.140625" style="4" customWidth="1"/>
    <col min="6662" max="6662" width="14.5703125" style="4" customWidth="1"/>
    <col min="6663" max="6912" width="9.140625" style="4"/>
    <col min="6913" max="6913" width="4.5703125" style="4" bestFit="1" customWidth="1"/>
    <col min="6914" max="6914" width="42.140625" style="4" bestFit="1" customWidth="1"/>
    <col min="6915" max="6915" width="5.28515625" style="4" customWidth="1"/>
    <col min="6916" max="6916" width="7.140625" style="4" customWidth="1"/>
    <col min="6917" max="6917" width="8.140625" style="4" customWidth="1"/>
    <col min="6918" max="6918" width="14.5703125" style="4" customWidth="1"/>
    <col min="6919" max="7168" width="9.140625" style="4"/>
    <col min="7169" max="7169" width="4.5703125" style="4" bestFit="1" customWidth="1"/>
    <col min="7170" max="7170" width="42.140625" style="4" bestFit="1" customWidth="1"/>
    <col min="7171" max="7171" width="5.28515625" style="4" customWidth="1"/>
    <col min="7172" max="7172" width="7.140625" style="4" customWidth="1"/>
    <col min="7173" max="7173" width="8.140625" style="4" customWidth="1"/>
    <col min="7174" max="7174" width="14.5703125" style="4" customWidth="1"/>
    <col min="7175" max="7424" width="9.140625" style="4"/>
    <col min="7425" max="7425" width="4.5703125" style="4" bestFit="1" customWidth="1"/>
    <col min="7426" max="7426" width="42.140625" style="4" bestFit="1" customWidth="1"/>
    <col min="7427" max="7427" width="5.28515625" style="4" customWidth="1"/>
    <col min="7428" max="7428" width="7.140625" style="4" customWidth="1"/>
    <col min="7429" max="7429" width="8.140625" style="4" customWidth="1"/>
    <col min="7430" max="7430" width="14.5703125" style="4" customWidth="1"/>
    <col min="7431" max="7680" width="9.140625" style="4"/>
    <col min="7681" max="7681" width="4.5703125" style="4" bestFit="1" customWidth="1"/>
    <col min="7682" max="7682" width="42.140625" style="4" bestFit="1" customWidth="1"/>
    <col min="7683" max="7683" width="5.28515625" style="4" customWidth="1"/>
    <col min="7684" max="7684" width="7.140625" style="4" customWidth="1"/>
    <col min="7685" max="7685" width="8.140625" style="4" customWidth="1"/>
    <col min="7686" max="7686" width="14.5703125" style="4" customWidth="1"/>
    <col min="7687" max="7936" width="9.140625" style="4"/>
    <col min="7937" max="7937" width="4.5703125" style="4" bestFit="1" customWidth="1"/>
    <col min="7938" max="7938" width="42.140625" style="4" bestFit="1" customWidth="1"/>
    <col min="7939" max="7939" width="5.28515625" style="4" customWidth="1"/>
    <col min="7940" max="7940" width="7.140625" style="4" customWidth="1"/>
    <col min="7941" max="7941" width="8.140625" style="4" customWidth="1"/>
    <col min="7942" max="7942" width="14.5703125" style="4" customWidth="1"/>
    <col min="7943" max="8192" width="9.140625" style="4"/>
    <col min="8193" max="8193" width="4.5703125" style="4" bestFit="1" customWidth="1"/>
    <col min="8194" max="8194" width="42.140625" style="4" bestFit="1" customWidth="1"/>
    <col min="8195" max="8195" width="5.28515625" style="4" customWidth="1"/>
    <col min="8196" max="8196" width="7.140625" style="4" customWidth="1"/>
    <col min="8197" max="8197" width="8.140625" style="4" customWidth="1"/>
    <col min="8198" max="8198" width="14.5703125" style="4" customWidth="1"/>
    <col min="8199" max="8448" width="9.140625" style="4"/>
    <col min="8449" max="8449" width="4.5703125" style="4" bestFit="1" customWidth="1"/>
    <col min="8450" max="8450" width="42.140625" style="4" bestFit="1" customWidth="1"/>
    <col min="8451" max="8451" width="5.28515625" style="4" customWidth="1"/>
    <col min="8452" max="8452" width="7.140625" style="4" customWidth="1"/>
    <col min="8453" max="8453" width="8.140625" style="4" customWidth="1"/>
    <col min="8454" max="8454" width="14.5703125" style="4" customWidth="1"/>
    <col min="8455" max="8704" width="9.140625" style="4"/>
    <col min="8705" max="8705" width="4.5703125" style="4" bestFit="1" customWidth="1"/>
    <col min="8706" max="8706" width="42.140625" style="4" bestFit="1" customWidth="1"/>
    <col min="8707" max="8707" width="5.28515625" style="4" customWidth="1"/>
    <col min="8708" max="8708" width="7.140625" style="4" customWidth="1"/>
    <col min="8709" max="8709" width="8.140625" style="4" customWidth="1"/>
    <col min="8710" max="8710" width="14.5703125" style="4" customWidth="1"/>
    <col min="8711" max="8960" width="9.140625" style="4"/>
    <col min="8961" max="8961" width="4.5703125" style="4" bestFit="1" customWidth="1"/>
    <col min="8962" max="8962" width="42.140625" style="4" bestFit="1" customWidth="1"/>
    <col min="8963" max="8963" width="5.28515625" style="4" customWidth="1"/>
    <col min="8964" max="8964" width="7.140625" style="4" customWidth="1"/>
    <col min="8965" max="8965" width="8.140625" style="4" customWidth="1"/>
    <col min="8966" max="8966" width="14.5703125" style="4" customWidth="1"/>
    <col min="8967" max="9216" width="9.140625" style="4"/>
    <col min="9217" max="9217" width="4.5703125" style="4" bestFit="1" customWidth="1"/>
    <col min="9218" max="9218" width="42.140625" style="4" bestFit="1" customWidth="1"/>
    <col min="9219" max="9219" width="5.28515625" style="4" customWidth="1"/>
    <col min="9220" max="9220" width="7.140625" style="4" customWidth="1"/>
    <col min="9221" max="9221" width="8.140625" style="4" customWidth="1"/>
    <col min="9222" max="9222" width="14.5703125" style="4" customWidth="1"/>
    <col min="9223" max="9472" width="9.140625" style="4"/>
    <col min="9473" max="9473" width="4.5703125" style="4" bestFit="1" customWidth="1"/>
    <col min="9474" max="9474" width="42.140625" style="4" bestFit="1" customWidth="1"/>
    <col min="9475" max="9475" width="5.28515625" style="4" customWidth="1"/>
    <col min="9476" max="9476" width="7.140625" style="4" customWidth="1"/>
    <col min="9477" max="9477" width="8.140625" style="4" customWidth="1"/>
    <col min="9478" max="9478" width="14.5703125" style="4" customWidth="1"/>
    <col min="9479" max="9728" width="9.140625" style="4"/>
    <col min="9729" max="9729" width="4.5703125" style="4" bestFit="1" customWidth="1"/>
    <col min="9730" max="9730" width="42.140625" style="4" bestFit="1" customWidth="1"/>
    <col min="9731" max="9731" width="5.28515625" style="4" customWidth="1"/>
    <col min="9732" max="9732" width="7.140625" style="4" customWidth="1"/>
    <col min="9733" max="9733" width="8.140625" style="4" customWidth="1"/>
    <col min="9734" max="9734" width="14.5703125" style="4" customWidth="1"/>
    <col min="9735" max="9984" width="9.140625" style="4"/>
    <col min="9985" max="9985" width="4.5703125" style="4" bestFit="1" customWidth="1"/>
    <col min="9986" max="9986" width="42.140625" style="4" bestFit="1" customWidth="1"/>
    <col min="9987" max="9987" width="5.28515625" style="4" customWidth="1"/>
    <col min="9988" max="9988" width="7.140625" style="4" customWidth="1"/>
    <col min="9989" max="9989" width="8.140625" style="4" customWidth="1"/>
    <col min="9990" max="9990" width="14.5703125" style="4" customWidth="1"/>
    <col min="9991" max="10240" width="9.140625" style="4"/>
    <col min="10241" max="10241" width="4.5703125" style="4" bestFit="1" customWidth="1"/>
    <col min="10242" max="10242" width="42.140625" style="4" bestFit="1" customWidth="1"/>
    <col min="10243" max="10243" width="5.28515625" style="4" customWidth="1"/>
    <col min="10244" max="10244" width="7.140625" style="4" customWidth="1"/>
    <col min="10245" max="10245" width="8.140625" style="4" customWidth="1"/>
    <col min="10246" max="10246" width="14.5703125" style="4" customWidth="1"/>
    <col min="10247" max="10496" width="9.140625" style="4"/>
    <col min="10497" max="10497" width="4.5703125" style="4" bestFit="1" customWidth="1"/>
    <col min="10498" max="10498" width="42.140625" style="4" bestFit="1" customWidth="1"/>
    <col min="10499" max="10499" width="5.28515625" style="4" customWidth="1"/>
    <col min="10500" max="10500" width="7.140625" style="4" customWidth="1"/>
    <col min="10501" max="10501" width="8.140625" style="4" customWidth="1"/>
    <col min="10502" max="10502" width="14.5703125" style="4" customWidth="1"/>
    <col min="10503" max="10752" width="9.140625" style="4"/>
    <col min="10753" max="10753" width="4.5703125" style="4" bestFit="1" customWidth="1"/>
    <col min="10754" max="10754" width="42.140625" style="4" bestFit="1" customWidth="1"/>
    <col min="10755" max="10755" width="5.28515625" style="4" customWidth="1"/>
    <col min="10756" max="10756" width="7.140625" style="4" customWidth="1"/>
    <col min="10757" max="10757" width="8.140625" style="4" customWidth="1"/>
    <col min="10758" max="10758" width="14.5703125" style="4" customWidth="1"/>
    <col min="10759" max="11008" width="9.140625" style="4"/>
    <col min="11009" max="11009" width="4.5703125" style="4" bestFit="1" customWidth="1"/>
    <col min="11010" max="11010" width="42.140625" style="4" bestFit="1" customWidth="1"/>
    <col min="11011" max="11011" width="5.28515625" style="4" customWidth="1"/>
    <col min="11012" max="11012" width="7.140625" style="4" customWidth="1"/>
    <col min="11013" max="11013" width="8.140625" style="4" customWidth="1"/>
    <col min="11014" max="11014" width="14.5703125" style="4" customWidth="1"/>
    <col min="11015" max="11264" width="9.140625" style="4"/>
    <col min="11265" max="11265" width="4.5703125" style="4" bestFit="1" customWidth="1"/>
    <col min="11266" max="11266" width="42.140625" style="4" bestFit="1" customWidth="1"/>
    <col min="11267" max="11267" width="5.28515625" style="4" customWidth="1"/>
    <col min="11268" max="11268" width="7.140625" style="4" customWidth="1"/>
    <col min="11269" max="11269" width="8.140625" style="4" customWidth="1"/>
    <col min="11270" max="11270" width="14.5703125" style="4" customWidth="1"/>
    <col min="11271" max="11520" width="9.140625" style="4"/>
    <col min="11521" max="11521" width="4.5703125" style="4" bestFit="1" customWidth="1"/>
    <col min="11522" max="11522" width="42.140625" style="4" bestFit="1" customWidth="1"/>
    <col min="11523" max="11523" width="5.28515625" style="4" customWidth="1"/>
    <col min="11524" max="11524" width="7.140625" style="4" customWidth="1"/>
    <col min="11525" max="11525" width="8.140625" style="4" customWidth="1"/>
    <col min="11526" max="11526" width="14.5703125" style="4" customWidth="1"/>
    <col min="11527" max="11776" width="9.140625" style="4"/>
    <col min="11777" max="11777" width="4.5703125" style="4" bestFit="1" customWidth="1"/>
    <col min="11778" max="11778" width="42.140625" style="4" bestFit="1" customWidth="1"/>
    <col min="11779" max="11779" width="5.28515625" style="4" customWidth="1"/>
    <col min="11780" max="11780" width="7.140625" style="4" customWidth="1"/>
    <col min="11781" max="11781" width="8.140625" style="4" customWidth="1"/>
    <col min="11782" max="11782" width="14.5703125" style="4" customWidth="1"/>
    <col min="11783" max="12032" width="9.140625" style="4"/>
    <col min="12033" max="12033" width="4.5703125" style="4" bestFit="1" customWidth="1"/>
    <col min="12034" max="12034" width="42.140625" style="4" bestFit="1" customWidth="1"/>
    <col min="12035" max="12035" width="5.28515625" style="4" customWidth="1"/>
    <col min="12036" max="12036" width="7.140625" style="4" customWidth="1"/>
    <col min="12037" max="12037" width="8.140625" style="4" customWidth="1"/>
    <col min="12038" max="12038" width="14.5703125" style="4" customWidth="1"/>
    <col min="12039" max="12288" width="9.140625" style="4"/>
    <col min="12289" max="12289" width="4.5703125" style="4" bestFit="1" customWidth="1"/>
    <col min="12290" max="12290" width="42.140625" style="4" bestFit="1" customWidth="1"/>
    <col min="12291" max="12291" width="5.28515625" style="4" customWidth="1"/>
    <col min="12292" max="12292" width="7.140625" style="4" customWidth="1"/>
    <col min="12293" max="12293" width="8.140625" style="4" customWidth="1"/>
    <col min="12294" max="12294" width="14.5703125" style="4" customWidth="1"/>
    <col min="12295" max="12544" width="9.140625" style="4"/>
    <col min="12545" max="12545" width="4.5703125" style="4" bestFit="1" customWidth="1"/>
    <col min="12546" max="12546" width="42.140625" style="4" bestFit="1" customWidth="1"/>
    <col min="12547" max="12547" width="5.28515625" style="4" customWidth="1"/>
    <col min="12548" max="12548" width="7.140625" style="4" customWidth="1"/>
    <col min="12549" max="12549" width="8.140625" style="4" customWidth="1"/>
    <col min="12550" max="12550" width="14.5703125" style="4" customWidth="1"/>
    <col min="12551" max="12800" width="9.140625" style="4"/>
    <col min="12801" max="12801" width="4.5703125" style="4" bestFit="1" customWidth="1"/>
    <col min="12802" max="12802" width="42.140625" style="4" bestFit="1" customWidth="1"/>
    <col min="12803" max="12803" width="5.28515625" style="4" customWidth="1"/>
    <col min="12804" max="12804" width="7.140625" style="4" customWidth="1"/>
    <col min="12805" max="12805" width="8.140625" style="4" customWidth="1"/>
    <col min="12806" max="12806" width="14.5703125" style="4" customWidth="1"/>
    <col min="12807" max="13056" width="9.140625" style="4"/>
    <col min="13057" max="13057" width="4.5703125" style="4" bestFit="1" customWidth="1"/>
    <col min="13058" max="13058" width="42.140625" style="4" bestFit="1" customWidth="1"/>
    <col min="13059" max="13059" width="5.28515625" style="4" customWidth="1"/>
    <col min="13060" max="13060" width="7.140625" style="4" customWidth="1"/>
    <col min="13061" max="13061" width="8.140625" style="4" customWidth="1"/>
    <col min="13062" max="13062" width="14.5703125" style="4" customWidth="1"/>
    <col min="13063" max="13312" width="9.140625" style="4"/>
    <col min="13313" max="13313" width="4.5703125" style="4" bestFit="1" customWidth="1"/>
    <col min="13314" max="13314" width="42.140625" style="4" bestFit="1" customWidth="1"/>
    <col min="13315" max="13315" width="5.28515625" style="4" customWidth="1"/>
    <col min="13316" max="13316" width="7.140625" style="4" customWidth="1"/>
    <col min="13317" max="13317" width="8.140625" style="4" customWidth="1"/>
    <col min="13318" max="13318" width="14.5703125" style="4" customWidth="1"/>
    <col min="13319" max="13568" width="9.140625" style="4"/>
    <col min="13569" max="13569" width="4.5703125" style="4" bestFit="1" customWidth="1"/>
    <col min="13570" max="13570" width="42.140625" style="4" bestFit="1" customWidth="1"/>
    <col min="13571" max="13571" width="5.28515625" style="4" customWidth="1"/>
    <col min="13572" max="13572" width="7.140625" style="4" customWidth="1"/>
    <col min="13573" max="13573" width="8.140625" style="4" customWidth="1"/>
    <col min="13574" max="13574" width="14.5703125" style="4" customWidth="1"/>
    <col min="13575" max="13824" width="9.140625" style="4"/>
    <col min="13825" max="13825" width="4.5703125" style="4" bestFit="1" customWidth="1"/>
    <col min="13826" max="13826" width="42.140625" style="4" bestFit="1" customWidth="1"/>
    <col min="13827" max="13827" width="5.28515625" style="4" customWidth="1"/>
    <col min="13828" max="13828" width="7.140625" style="4" customWidth="1"/>
    <col min="13829" max="13829" width="8.140625" style="4" customWidth="1"/>
    <col min="13830" max="13830" width="14.5703125" style="4" customWidth="1"/>
    <col min="13831" max="14080" width="9.140625" style="4"/>
    <col min="14081" max="14081" width="4.5703125" style="4" bestFit="1" customWidth="1"/>
    <col min="14082" max="14082" width="42.140625" style="4" bestFit="1" customWidth="1"/>
    <col min="14083" max="14083" width="5.28515625" style="4" customWidth="1"/>
    <col min="14084" max="14084" width="7.140625" style="4" customWidth="1"/>
    <col min="14085" max="14085" width="8.140625" style="4" customWidth="1"/>
    <col min="14086" max="14086" width="14.5703125" style="4" customWidth="1"/>
    <col min="14087" max="14336" width="9.140625" style="4"/>
    <col min="14337" max="14337" width="4.5703125" style="4" bestFit="1" customWidth="1"/>
    <col min="14338" max="14338" width="42.140625" style="4" bestFit="1" customWidth="1"/>
    <col min="14339" max="14339" width="5.28515625" style="4" customWidth="1"/>
    <col min="14340" max="14340" width="7.140625" style="4" customWidth="1"/>
    <col min="14341" max="14341" width="8.140625" style="4" customWidth="1"/>
    <col min="14342" max="14342" width="14.5703125" style="4" customWidth="1"/>
    <col min="14343" max="14592" width="9.140625" style="4"/>
    <col min="14593" max="14593" width="4.5703125" style="4" bestFit="1" customWidth="1"/>
    <col min="14594" max="14594" width="42.140625" style="4" bestFit="1" customWidth="1"/>
    <col min="14595" max="14595" width="5.28515625" style="4" customWidth="1"/>
    <col min="14596" max="14596" width="7.140625" style="4" customWidth="1"/>
    <col min="14597" max="14597" width="8.140625" style="4" customWidth="1"/>
    <col min="14598" max="14598" width="14.5703125" style="4" customWidth="1"/>
    <col min="14599" max="14848" width="9.140625" style="4"/>
    <col min="14849" max="14849" width="4.5703125" style="4" bestFit="1" customWidth="1"/>
    <col min="14850" max="14850" width="42.140625" style="4" bestFit="1" customWidth="1"/>
    <col min="14851" max="14851" width="5.28515625" style="4" customWidth="1"/>
    <col min="14852" max="14852" width="7.140625" style="4" customWidth="1"/>
    <col min="14853" max="14853" width="8.140625" style="4" customWidth="1"/>
    <col min="14854" max="14854" width="14.5703125" style="4" customWidth="1"/>
    <col min="14855" max="15104" width="9.140625" style="4"/>
    <col min="15105" max="15105" width="4.5703125" style="4" bestFit="1" customWidth="1"/>
    <col min="15106" max="15106" width="42.140625" style="4" bestFit="1" customWidth="1"/>
    <col min="15107" max="15107" width="5.28515625" style="4" customWidth="1"/>
    <col min="15108" max="15108" width="7.140625" style="4" customWidth="1"/>
    <col min="15109" max="15109" width="8.140625" style="4" customWidth="1"/>
    <col min="15110" max="15110" width="14.5703125" style="4" customWidth="1"/>
    <col min="15111" max="15360" width="9.140625" style="4"/>
    <col min="15361" max="15361" width="4.5703125" style="4" bestFit="1" customWidth="1"/>
    <col min="15362" max="15362" width="42.140625" style="4" bestFit="1" customWidth="1"/>
    <col min="15363" max="15363" width="5.28515625" style="4" customWidth="1"/>
    <col min="15364" max="15364" width="7.140625" style="4" customWidth="1"/>
    <col min="15365" max="15365" width="8.140625" style="4" customWidth="1"/>
    <col min="15366" max="15366" width="14.5703125" style="4" customWidth="1"/>
    <col min="15367" max="15616" width="9.140625" style="4"/>
    <col min="15617" max="15617" width="4.5703125" style="4" bestFit="1" customWidth="1"/>
    <col min="15618" max="15618" width="42.140625" style="4" bestFit="1" customWidth="1"/>
    <col min="15619" max="15619" width="5.28515625" style="4" customWidth="1"/>
    <col min="15620" max="15620" width="7.140625" style="4" customWidth="1"/>
    <col min="15621" max="15621" width="8.140625" style="4" customWidth="1"/>
    <col min="15622" max="15622" width="14.5703125" style="4" customWidth="1"/>
    <col min="15623" max="15872" width="9.140625" style="4"/>
    <col min="15873" max="15873" width="4.5703125" style="4" bestFit="1" customWidth="1"/>
    <col min="15874" max="15874" width="42.140625" style="4" bestFit="1" customWidth="1"/>
    <col min="15875" max="15875" width="5.28515625" style="4" customWidth="1"/>
    <col min="15876" max="15876" width="7.140625" style="4" customWidth="1"/>
    <col min="15877" max="15877" width="8.140625" style="4" customWidth="1"/>
    <col min="15878" max="15878" width="14.5703125" style="4" customWidth="1"/>
    <col min="15879" max="16128" width="9.140625" style="4"/>
    <col min="16129" max="16129" width="4.5703125" style="4" bestFit="1" customWidth="1"/>
    <col min="16130" max="16130" width="42.140625" style="4" bestFit="1" customWidth="1"/>
    <col min="16131" max="16131" width="5.28515625" style="4" customWidth="1"/>
    <col min="16132" max="16132" width="7.140625" style="4" customWidth="1"/>
    <col min="16133" max="16133" width="8.140625" style="4" customWidth="1"/>
    <col min="16134" max="16134" width="14.5703125" style="4" customWidth="1"/>
    <col min="16135" max="16384" width="9.140625" style="4"/>
  </cols>
  <sheetData>
    <row r="1" spans="1:6" s="2" customFormat="1" ht="23.25" x14ac:dyDescent="0.25">
      <c r="A1" s="1" t="s">
        <v>0</v>
      </c>
      <c r="B1" s="1"/>
      <c r="C1" s="1"/>
      <c r="D1" s="1"/>
      <c r="E1" s="1"/>
      <c r="F1" s="1"/>
    </row>
    <row r="3" spans="1:6" x14ac:dyDescent="0.2">
      <c r="B3" s="8" t="s">
        <v>1</v>
      </c>
    </row>
    <row r="5" spans="1:6" ht="25.5" x14ac:dyDescent="0.2">
      <c r="B5" s="9" t="s">
        <v>2</v>
      </c>
    </row>
    <row r="6" spans="1:6" ht="63.75" x14ac:dyDescent="0.2">
      <c r="B6" s="9" t="s">
        <v>3</v>
      </c>
    </row>
    <row r="7" spans="1:6" ht="89.25" x14ac:dyDescent="0.2">
      <c r="B7" s="9" t="s">
        <v>4</v>
      </c>
    </row>
    <row r="8" spans="1:6" ht="63.75" x14ac:dyDescent="0.2">
      <c r="B8" s="9" t="s">
        <v>5</v>
      </c>
    </row>
    <row r="9" spans="1:6" ht="63.75" x14ac:dyDescent="0.2">
      <c r="B9" s="9" t="s">
        <v>6</v>
      </c>
    </row>
    <row r="10" spans="1:6" ht="63.75" x14ac:dyDescent="0.2">
      <c r="B10" s="9" t="s">
        <v>7</v>
      </c>
    </row>
    <row r="11" spans="1:6" ht="51" x14ac:dyDescent="0.2">
      <c r="B11" s="9" t="s">
        <v>8</v>
      </c>
    </row>
    <row r="12" spans="1:6" ht="38.25" x14ac:dyDescent="0.2">
      <c r="B12" s="9" t="s">
        <v>9</v>
      </c>
    </row>
    <row r="13" spans="1:6" ht="76.5" x14ac:dyDescent="0.2">
      <c r="B13" s="9" t="s">
        <v>10</v>
      </c>
    </row>
    <row r="14" spans="1:6" x14ac:dyDescent="0.2">
      <c r="B14" s="9"/>
    </row>
    <row r="17" spans="1:6" s="8" customFormat="1" x14ac:dyDescent="0.2">
      <c r="A17" s="10" t="s">
        <v>11</v>
      </c>
      <c r="B17" s="8" t="s">
        <v>12</v>
      </c>
      <c r="D17" s="11"/>
      <c r="E17" s="12"/>
      <c r="F17" s="13"/>
    </row>
    <row r="19" spans="1:6" ht="76.5" x14ac:dyDescent="0.2">
      <c r="A19" s="14">
        <v>1.1000000000000001</v>
      </c>
      <c r="B19" s="15" t="s">
        <v>13</v>
      </c>
      <c r="C19" s="16" t="s">
        <v>14</v>
      </c>
      <c r="D19" s="17">
        <v>1</v>
      </c>
      <c r="E19" s="17"/>
      <c r="F19" s="18">
        <f>D19*E19</f>
        <v>0</v>
      </c>
    </row>
    <row r="20" spans="1:6" x14ac:dyDescent="0.2">
      <c r="A20" s="14"/>
      <c r="B20" s="9"/>
      <c r="C20" s="16"/>
      <c r="D20" s="17"/>
      <c r="E20" s="17"/>
      <c r="F20" s="18"/>
    </row>
    <row r="21" spans="1:6" ht="25.5" x14ac:dyDescent="0.2">
      <c r="A21" s="14">
        <v>1.2</v>
      </c>
      <c r="B21" s="15" t="s">
        <v>15</v>
      </c>
      <c r="C21" s="16" t="s">
        <v>14</v>
      </c>
      <c r="D21" s="17">
        <v>1</v>
      </c>
      <c r="E21" s="17"/>
      <c r="F21" s="18">
        <f>D21*E21</f>
        <v>0</v>
      </c>
    </row>
    <row r="22" spans="1:6" x14ac:dyDescent="0.2">
      <c r="A22" s="14"/>
      <c r="B22" s="9"/>
      <c r="C22" s="16"/>
      <c r="D22" s="17"/>
      <c r="E22" s="17"/>
      <c r="F22" s="18"/>
    </row>
    <row r="23" spans="1:6" ht="25.5" x14ac:dyDescent="0.2">
      <c r="A23" s="14">
        <v>1.3</v>
      </c>
      <c r="B23" s="15" t="s">
        <v>16</v>
      </c>
      <c r="C23" s="16" t="s">
        <v>14</v>
      </c>
      <c r="D23" s="17">
        <v>1</v>
      </c>
      <c r="E23" s="17"/>
      <c r="F23" s="18">
        <f>D23*E23</f>
        <v>0</v>
      </c>
    </row>
    <row r="24" spans="1:6" x14ac:dyDescent="0.2">
      <c r="A24" s="14"/>
      <c r="B24" s="15"/>
      <c r="C24" s="16"/>
      <c r="D24" s="17"/>
      <c r="E24" s="17"/>
      <c r="F24" s="18"/>
    </row>
    <row r="25" spans="1:6" ht="76.5" x14ac:dyDescent="0.2">
      <c r="A25" s="14">
        <v>1.4</v>
      </c>
      <c r="B25" s="19" t="s">
        <v>17</v>
      </c>
      <c r="C25" s="16" t="s">
        <v>14</v>
      </c>
      <c r="D25" s="17">
        <v>1</v>
      </c>
      <c r="E25" s="17"/>
      <c r="F25" s="18">
        <f>D25*E25</f>
        <v>0</v>
      </c>
    </row>
    <row r="26" spans="1:6" x14ac:dyDescent="0.2">
      <c r="A26" s="14"/>
      <c r="B26" s="15"/>
      <c r="C26" s="16"/>
      <c r="D26" s="17"/>
      <c r="E26" s="17"/>
      <c r="F26" s="18"/>
    </row>
    <row r="27" spans="1:6" ht="25.5" x14ac:dyDescent="0.2">
      <c r="A27" s="14">
        <v>1.5</v>
      </c>
      <c r="B27" s="19" t="s">
        <v>18</v>
      </c>
      <c r="C27" s="16" t="s">
        <v>19</v>
      </c>
      <c r="D27" s="17">
        <v>1</v>
      </c>
      <c r="E27" s="17"/>
      <c r="F27" s="18">
        <f>D27*E27</f>
        <v>0</v>
      </c>
    </row>
    <row r="28" spans="1:6" x14ac:dyDescent="0.2">
      <c r="A28" s="14"/>
      <c r="B28" s="9"/>
      <c r="C28" s="16"/>
      <c r="D28" s="17"/>
      <c r="E28" s="17"/>
      <c r="F28" s="18"/>
    </row>
    <row r="29" spans="1:6" ht="38.25" x14ac:dyDescent="0.2">
      <c r="A29" s="14">
        <v>1.6</v>
      </c>
      <c r="B29" s="15" t="s">
        <v>20</v>
      </c>
      <c r="C29" s="16" t="s">
        <v>14</v>
      </c>
      <c r="D29" s="17">
        <v>1</v>
      </c>
      <c r="E29" s="17"/>
      <c r="F29" s="18">
        <f>D29*E29</f>
        <v>0</v>
      </c>
    </row>
    <row r="30" spans="1:6" x14ac:dyDescent="0.2">
      <c r="A30" s="14"/>
      <c r="B30" s="9"/>
      <c r="C30" s="16"/>
      <c r="D30" s="17"/>
      <c r="E30" s="17"/>
      <c r="F30" s="18"/>
    </row>
    <row r="31" spans="1:6" x14ac:dyDescent="0.2">
      <c r="A31" s="20"/>
      <c r="B31" s="21" t="s">
        <v>21</v>
      </c>
      <c r="C31" s="22"/>
      <c r="D31" s="23"/>
      <c r="E31" s="24"/>
      <c r="F31" s="25">
        <f>SUM(F19:F29)</f>
        <v>0</v>
      </c>
    </row>
    <row r="32" spans="1:6" x14ac:dyDescent="0.2">
      <c r="B32" s="26"/>
    </row>
    <row r="33" spans="1:6" x14ac:dyDescent="0.2">
      <c r="A33" s="10" t="s">
        <v>22</v>
      </c>
      <c r="B33" s="27" t="s">
        <v>23</v>
      </c>
      <c r="C33" s="8"/>
      <c r="D33" s="11"/>
      <c r="E33" s="12"/>
      <c r="F33" s="13"/>
    </row>
    <row r="34" spans="1:6" s="8" customFormat="1" x14ac:dyDescent="0.2">
      <c r="A34" s="10"/>
      <c r="B34" s="27"/>
      <c r="D34" s="11"/>
      <c r="E34" s="12"/>
      <c r="F34" s="13"/>
    </row>
    <row r="35" spans="1:6" s="8" customFormat="1" ht="140.25" x14ac:dyDescent="0.2">
      <c r="A35" s="28">
        <v>2.1</v>
      </c>
      <c r="B35" s="29" t="s">
        <v>24</v>
      </c>
      <c r="C35" s="16" t="s">
        <v>25</v>
      </c>
      <c r="D35" s="17">
        <v>38.6</v>
      </c>
      <c r="E35" s="17"/>
      <c r="F35" s="18">
        <f>D35*E35</f>
        <v>0</v>
      </c>
    </row>
    <row r="36" spans="1:6" s="8" customFormat="1" x14ac:dyDescent="0.2">
      <c r="A36" s="28"/>
      <c r="B36" s="30"/>
      <c r="C36" s="16"/>
      <c r="D36" s="17"/>
      <c r="E36" s="17"/>
      <c r="F36" s="18">
        <f t="shared" ref="F36:F41" si="0">D36*E36</f>
        <v>0</v>
      </c>
    </row>
    <row r="37" spans="1:6" s="8" customFormat="1" ht="140.25" x14ac:dyDescent="0.2">
      <c r="A37" s="28">
        <v>2.2000000000000002</v>
      </c>
      <c r="B37" s="29" t="s">
        <v>26</v>
      </c>
      <c r="C37" s="16"/>
      <c r="D37" s="17"/>
      <c r="E37" s="17"/>
      <c r="F37" s="18">
        <f t="shared" si="0"/>
        <v>0</v>
      </c>
    </row>
    <row r="38" spans="1:6" s="8" customFormat="1" ht="15" x14ac:dyDescent="0.2">
      <c r="A38" s="28"/>
      <c r="B38" s="29" t="s">
        <v>27</v>
      </c>
      <c r="C38" s="16" t="s">
        <v>25</v>
      </c>
      <c r="D38" s="17">
        <v>32.4</v>
      </c>
      <c r="E38" s="17"/>
      <c r="F38" s="18">
        <f t="shared" si="0"/>
        <v>0</v>
      </c>
    </row>
    <row r="39" spans="1:6" s="8" customFormat="1" ht="15" x14ac:dyDescent="0.2">
      <c r="A39" s="28"/>
      <c r="B39" s="29" t="s">
        <v>28</v>
      </c>
      <c r="C39" s="16" t="s">
        <v>25</v>
      </c>
      <c r="D39" s="17">
        <v>8.1999999999999993</v>
      </c>
      <c r="E39" s="17"/>
      <c r="F39" s="18">
        <f t="shared" si="0"/>
        <v>0</v>
      </c>
    </row>
    <row r="40" spans="1:6" s="8" customFormat="1" x14ac:dyDescent="0.2">
      <c r="A40" s="28"/>
      <c r="B40" s="30"/>
      <c r="C40" s="16"/>
      <c r="D40" s="17"/>
      <c r="E40" s="17"/>
      <c r="F40" s="18">
        <f t="shared" si="0"/>
        <v>0</v>
      </c>
    </row>
    <row r="41" spans="1:6" s="8" customFormat="1" ht="102" x14ac:dyDescent="0.2">
      <c r="A41" s="28">
        <v>2.2999999999999998</v>
      </c>
      <c r="B41" s="29" t="s">
        <v>29</v>
      </c>
      <c r="C41" s="16" t="s">
        <v>30</v>
      </c>
      <c r="D41" s="17">
        <v>80</v>
      </c>
      <c r="E41" s="17"/>
      <c r="F41" s="18">
        <f t="shared" si="0"/>
        <v>0</v>
      </c>
    </row>
    <row r="42" spans="1:6" s="8" customFormat="1" x14ac:dyDescent="0.2">
      <c r="A42" s="28"/>
      <c r="B42" s="29"/>
      <c r="C42" s="16"/>
      <c r="D42" s="17"/>
      <c r="E42" s="17"/>
      <c r="F42" s="18"/>
    </row>
    <row r="43" spans="1:6" s="8" customFormat="1" ht="89.25" x14ac:dyDescent="0.2">
      <c r="A43" s="28">
        <v>2.4</v>
      </c>
      <c r="B43" s="29" t="s">
        <v>31</v>
      </c>
      <c r="C43" s="16" t="s">
        <v>25</v>
      </c>
      <c r="D43" s="17">
        <v>26.6</v>
      </c>
      <c r="E43" s="17"/>
      <c r="F43" s="18"/>
    </row>
    <row r="44" spans="1:6" s="8" customFormat="1" ht="12" customHeight="1" x14ac:dyDescent="0.2">
      <c r="A44" s="28"/>
      <c r="B44" s="29"/>
      <c r="C44" s="16"/>
      <c r="D44" s="17"/>
      <c r="E44" s="31"/>
      <c r="F44" s="32"/>
    </row>
    <row r="45" spans="1:6" x14ac:dyDescent="0.2">
      <c r="A45" s="20"/>
      <c r="B45" s="21" t="s">
        <v>32</v>
      </c>
      <c r="C45" s="22"/>
      <c r="D45" s="23"/>
    </row>
    <row r="46" spans="1:6" ht="14.25" customHeight="1" x14ac:dyDescent="0.2">
      <c r="B46" s="26"/>
    </row>
    <row r="47" spans="1:6" x14ac:dyDescent="0.2">
      <c r="B47" s="26"/>
    </row>
    <row r="48" spans="1:6" x14ac:dyDescent="0.2">
      <c r="A48" s="10" t="s">
        <v>33</v>
      </c>
      <c r="B48" s="27" t="s">
        <v>34</v>
      </c>
    </row>
    <row r="49" spans="1:6" x14ac:dyDescent="0.2">
      <c r="A49" s="10"/>
      <c r="B49" s="27"/>
      <c r="E49" s="33"/>
      <c r="F49" s="18">
        <f>D50*E49</f>
        <v>0</v>
      </c>
    </row>
    <row r="50" spans="1:6" ht="153" x14ac:dyDescent="0.2">
      <c r="A50" s="14">
        <v>3.1</v>
      </c>
      <c r="B50" s="29" t="s">
        <v>35</v>
      </c>
      <c r="D50" s="34"/>
      <c r="E50" s="33"/>
      <c r="F50" s="18">
        <f>D54*E50</f>
        <v>0</v>
      </c>
    </row>
    <row r="51" spans="1:6" ht="15" x14ac:dyDescent="0.2">
      <c r="A51" s="14"/>
      <c r="B51" s="30" t="s">
        <v>36</v>
      </c>
      <c r="C51" s="16" t="s">
        <v>25</v>
      </c>
      <c r="D51" s="34">
        <v>25.8</v>
      </c>
      <c r="E51" s="33"/>
      <c r="F51" s="18"/>
    </row>
    <row r="52" spans="1:6" x14ac:dyDescent="0.2">
      <c r="A52" s="14"/>
      <c r="B52" s="30" t="s">
        <v>37</v>
      </c>
      <c r="C52" s="16" t="s">
        <v>38</v>
      </c>
      <c r="D52" s="34">
        <v>1325</v>
      </c>
      <c r="E52" s="33"/>
      <c r="F52" s="18"/>
    </row>
    <row r="53" spans="1:6" x14ac:dyDescent="0.2">
      <c r="A53" s="14"/>
      <c r="B53" s="30"/>
      <c r="C53" s="16"/>
      <c r="D53" s="34"/>
      <c r="E53" s="33"/>
      <c r="F53" s="18"/>
    </row>
    <row r="54" spans="1:6" ht="114.75" x14ac:dyDescent="0.2">
      <c r="A54" s="14">
        <v>3.2</v>
      </c>
      <c r="B54" s="29" t="s">
        <v>39</v>
      </c>
      <c r="D54" s="34"/>
      <c r="E54" s="33"/>
      <c r="F54" s="18">
        <f>D55*E54</f>
        <v>0</v>
      </c>
    </row>
    <row r="55" spans="1:6" ht="15" x14ac:dyDescent="0.2">
      <c r="A55" s="14"/>
      <c r="B55" s="29" t="s">
        <v>36</v>
      </c>
      <c r="C55" s="16" t="s">
        <v>25</v>
      </c>
      <c r="D55" s="34">
        <v>8.6999999999999993</v>
      </c>
      <c r="E55" s="33"/>
      <c r="F55" s="18">
        <f>D56*E55</f>
        <v>0</v>
      </c>
    </row>
    <row r="56" spans="1:6" x14ac:dyDescent="0.2">
      <c r="A56" s="14"/>
      <c r="B56" s="29" t="s">
        <v>37</v>
      </c>
      <c r="C56" s="16" t="s">
        <v>38</v>
      </c>
      <c r="D56" s="34">
        <v>340</v>
      </c>
      <c r="E56" s="33"/>
      <c r="F56" s="18">
        <f>D57*E56</f>
        <v>0</v>
      </c>
    </row>
    <row r="57" spans="1:6" x14ac:dyDescent="0.2">
      <c r="A57" s="14"/>
      <c r="B57" s="30"/>
      <c r="C57" s="16"/>
      <c r="D57" s="34"/>
      <c r="E57" s="33"/>
      <c r="F57" s="18"/>
    </row>
    <row r="58" spans="1:6" x14ac:dyDescent="0.2">
      <c r="A58" s="20"/>
      <c r="B58" s="21" t="s">
        <v>40</v>
      </c>
      <c r="C58" s="22"/>
      <c r="D58" s="23"/>
      <c r="E58" s="24"/>
      <c r="F58" s="25">
        <f>SUM(F49:F57)</f>
        <v>0</v>
      </c>
    </row>
    <row r="59" spans="1:6" x14ac:dyDescent="0.2">
      <c r="B59" s="26"/>
    </row>
    <row r="60" spans="1:6" x14ac:dyDescent="0.2">
      <c r="B60" s="26"/>
    </row>
    <row r="61" spans="1:6" x14ac:dyDescent="0.2">
      <c r="A61" s="10" t="s">
        <v>41</v>
      </c>
      <c r="B61" s="27" t="s">
        <v>42</v>
      </c>
    </row>
    <row r="62" spans="1:6" x14ac:dyDescent="0.2">
      <c r="B62" s="26"/>
      <c r="E62" s="35"/>
      <c r="F62" s="18">
        <f>D63*E62</f>
        <v>0</v>
      </c>
    </row>
    <row r="63" spans="1:6" ht="114.75" x14ac:dyDescent="0.2">
      <c r="A63" s="36" t="s">
        <v>43</v>
      </c>
      <c r="B63" s="37" t="s">
        <v>44</v>
      </c>
      <c r="C63" s="35" t="s">
        <v>45</v>
      </c>
      <c r="D63" s="35">
        <v>8</v>
      </c>
      <c r="F63" s="7">
        <f>D64*E63</f>
        <v>0</v>
      </c>
    </row>
    <row r="64" spans="1:6" x14ac:dyDescent="0.2">
      <c r="B64" s="38"/>
      <c r="E64" s="35"/>
      <c r="F64" s="7">
        <f>D65*E64</f>
        <v>0</v>
      </c>
    </row>
    <row r="65" spans="1:6" ht="114.75" x14ac:dyDescent="0.2">
      <c r="A65" s="36" t="s">
        <v>46</v>
      </c>
      <c r="B65" s="37" t="s">
        <v>47</v>
      </c>
      <c r="C65" s="16" t="s">
        <v>30</v>
      </c>
      <c r="D65" s="35">
        <v>60</v>
      </c>
    </row>
    <row r="66" spans="1:6" x14ac:dyDescent="0.2">
      <c r="E66" s="4"/>
      <c r="F66" s="4"/>
    </row>
    <row r="67" spans="1:6" x14ac:dyDescent="0.2">
      <c r="A67" s="20"/>
      <c r="B67" s="21" t="s">
        <v>48</v>
      </c>
      <c r="C67" s="22"/>
      <c r="D67" s="23"/>
      <c r="E67" s="24"/>
      <c r="F67" s="25">
        <f>SUM(F62:F65)</f>
        <v>0</v>
      </c>
    </row>
    <row r="68" spans="1:6" x14ac:dyDescent="0.2">
      <c r="B68" s="26"/>
    </row>
    <row r="69" spans="1:6" x14ac:dyDescent="0.2">
      <c r="B69" s="26"/>
    </row>
    <row r="70" spans="1:6" x14ac:dyDescent="0.2">
      <c r="A70" s="10" t="s">
        <v>49</v>
      </c>
      <c r="B70" s="27" t="s">
        <v>50</v>
      </c>
    </row>
    <row r="71" spans="1:6" x14ac:dyDescent="0.2">
      <c r="A71" s="10"/>
      <c r="B71" s="27"/>
      <c r="E71" s="33"/>
      <c r="F71" s="18">
        <f>D72*E71</f>
        <v>0</v>
      </c>
    </row>
    <row r="72" spans="1:6" ht="153" x14ac:dyDescent="0.2">
      <c r="A72" s="14">
        <v>5.0999999999999996</v>
      </c>
      <c r="B72" s="29" t="s">
        <v>51</v>
      </c>
      <c r="C72" s="16" t="s">
        <v>25</v>
      </c>
      <c r="D72" s="34">
        <v>6.6</v>
      </c>
      <c r="E72" s="33"/>
      <c r="F72" s="18"/>
    </row>
    <row r="73" spans="1:6" ht="140.25" x14ac:dyDescent="0.2">
      <c r="A73" s="14">
        <v>5.2</v>
      </c>
      <c r="B73" s="29" t="s">
        <v>52</v>
      </c>
      <c r="C73" s="16" t="s">
        <v>53</v>
      </c>
      <c r="D73" s="34">
        <v>36</v>
      </c>
      <c r="E73" s="33"/>
      <c r="F73" s="18">
        <f>D74*E73</f>
        <v>0</v>
      </c>
    </row>
    <row r="74" spans="1:6" x14ac:dyDescent="0.2">
      <c r="A74" s="14"/>
      <c r="B74" s="30"/>
      <c r="C74" s="16"/>
      <c r="D74" s="34"/>
      <c r="E74" s="33"/>
      <c r="F74" s="18">
        <f>D75*E74</f>
        <v>0</v>
      </c>
    </row>
    <row r="75" spans="1:6" ht="89.25" x14ac:dyDescent="0.2">
      <c r="A75" s="14">
        <v>5.3</v>
      </c>
      <c r="B75" s="29" t="s">
        <v>54</v>
      </c>
      <c r="C75" s="16" t="s">
        <v>55</v>
      </c>
      <c r="D75" s="34">
        <v>42</v>
      </c>
      <c r="E75" s="33"/>
      <c r="F75" s="18">
        <f>D76*E75</f>
        <v>0</v>
      </c>
    </row>
    <row r="76" spans="1:6" x14ac:dyDescent="0.2">
      <c r="A76" s="14"/>
      <c r="B76" s="29"/>
      <c r="C76" s="16"/>
      <c r="D76" s="34"/>
      <c r="E76" s="33"/>
      <c r="F76" s="18"/>
    </row>
    <row r="77" spans="1:6" ht="63.75" x14ac:dyDescent="0.2">
      <c r="A77" s="14">
        <v>5.4</v>
      </c>
      <c r="B77" s="39" t="s">
        <v>56</v>
      </c>
      <c r="C77" s="16" t="s">
        <v>57</v>
      </c>
      <c r="D77" s="34">
        <v>10</v>
      </c>
      <c r="E77" s="33"/>
      <c r="F77" s="18"/>
    </row>
    <row r="78" spans="1:6" x14ac:dyDescent="0.2">
      <c r="A78" s="14"/>
      <c r="B78" s="30"/>
      <c r="C78" s="16"/>
      <c r="D78" s="34"/>
      <c r="E78" s="4"/>
      <c r="F78" s="4"/>
    </row>
    <row r="79" spans="1:6" x14ac:dyDescent="0.2">
      <c r="A79" s="20"/>
      <c r="B79" s="21" t="s">
        <v>58</v>
      </c>
      <c r="C79" s="22"/>
      <c r="D79" s="23"/>
      <c r="E79" s="24"/>
      <c r="F79" s="25">
        <f>SUM(F71:F76)</f>
        <v>0</v>
      </c>
    </row>
    <row r="80" spans="1:6" x14ac:dyDescent="0.2">
      <c r="B80" s="26"/>
    </row>
    <row r="81" spans="1:6" x14ac:dyDescent="0.2">
      <c r="B81" s="26"/>
    </row>
    <row r="82" spans="1:6" x14ac:dyDescent="0.2">
      <c r="B82" s="26"/>
    </row>
    <row r="83" spans="1:6" x14ac:dyDescent="0.2">
      <c r="B83" s="26"/>
    </row>
    <row r="84" spans="1:6" x14ac:dyDescent="0.2">
      <c r="B84" s="26"/>
    </row>
    <row r="85" spans="1:6" x14ac:dyDescent="0.2">
      <c r="B85" s="26"/>
    </row>
    <row r="86" spans="1:6" ht="23.25" customHeight="1" x14ac:dyDescent="0.35">
      <c r="B86" s="26"/>
      <c r="E86" s="40"/>
      <c r="F86" s="40"/>
    </row>
    <row r="87" spans="1:6" ht="23.25" x14ac:dyDescent="0.35">
      <c r="A87" s="4"/>
      <c r="B87" s="40" t="s">
        <v>59</v>
      </c>
      <c r="C87" s="40"/>
      <c r="D87" s="40"/>
      <c r="E87" s="40"/>
      <c r="F87" s="41"/>
    </row>
    <row r="88" spans="1:6" ht="23.25" x14ac:dyDescent="0.35">
      <c r="A88" s="40"/>
      <c r="B88" s="40"/>
      <c r="C88" s="40"/>
      <c r="D88" s="40"/>
      <c r="E88" s="40"/>
      <c r="F88" s="41"/>
    </row>
    <row r="89" spans="1:6" ht="23.25" x14ac:dyDescent="0.35">
      <c r="A89" s="40"/>
      <c r="B89" s="40"/>
      <c r="C89" s="40"/>
      <c r="D89" s="40"/>
      <c r="E89" s="40"/>
      <c r="F89" s="13">
        <f>F31</f>
        <v>0</v>
      </c>
    </row>
    <row r="90" spans="1:6" ht="23.25" x14ac:dyDescent="0.35">
      <c r="A90" s="42" t="s">
        <v>11</v>
      </c>
      <c r="B90" s="43" t="s">
        <v>12</v>
      </c>
      <c r="C90" s="40"/>
      <c r="D90" s="40"/>
      <c r="E90" s="40"/>
      <c r="F90" s="13"/>
    </row>
    <row r="91" spans="1:6" ht="22.9" customHeight="1" x14ac:dyDescent="0.35">
      <c r="A91" s="42" t="s">
        <v>22</v>
      </c>
      <c r="B91" s="43" t="s">
        <v>23</v>
      </c>
      <c r="C91" s="40"/>
      <c r="D91" s="40"/>
      <c r="F91" s="13"/>
    </row>
    <row r="92" spans="1:6" ht="22.9" customHeight="1" x14ac:dyDescent="0.2">
      <c r="A92" s="42" t="s">
        <v>33</v>
      </c>
      <c r="B92" s="43" t="s">
        <v>34</v>
      </c>
      <c r="F92" s="13"/>
    </row>
    <row r="93" spans="1:6" ht="26.45" customHeight="1" x14ac:dyDescent="0.2">
      <c r="A93" s="42" t="s">
        <v>41</v>
      </c>
      <c r="B93" s="43" t="s">
        <v>42</v>
      </c>
      <c r="E93" s="12"/>
      <c r="F93" s="13"/>
    </row>
    <row r="94" spans="1:6" ht="26.45" customHeight="1" x14ac:dyDescent="0.2">
      <c r="A94" s="42" t="s">
        <v>49</v>
      </c>
      <c r="B94" s="43" t="s">
        <v>50</v>
      </c>
      <c r="C94" s="8"/>
      <c r="D94" s="11"/>
      <c r="E94" s="12"/>
      <c r="F94" s="13"/>
    </row>
    <row r="95" spans="1:6" ht="22.9" customHeight="1" x14ac:dyDescent="0.2">
      <c r="A95" s="44"/>
      <c r="B95" s="45"/>
      <c r="C95" s="8"/>
      <c r="D95" s="11"/>
      <c r="E95" s="46"/>
      <c r="F95" s="47"/>
    </row>
    <row r="96" spans="1:6" ht="26.45" customHeight="1" x14ac:dyDescent="0.2">
      <c r="B96" s="48" t="s">
        <v>60</v>
      </c>
      <c r="C96" s="49"/>
      <c r="D96" s="50"/>
    </row>
    <row r="97" spans="1:6" ht="26.45" customHeight="1" x14ac:dyDescent="0.2">
      <c r="A97" s="51"/>
      <c r="B97" s="52" t="s">
        <v>61</v>
      </c>
      <c r="C97" s="53"/>
      <c r="D97" s="54"/>
      <c r="E97" s="4"/>
      <c r="F97" s="4"/>
    </row>
    <row r="98" spans="1:6" ht="26.45" customHeight="1" x14ac:dyDescent="0.2">
      <c r="B98" s="48" t="s">
        <v>62</v>
      </c>
      <c r="C98" s="49"/>
      <c r="D98" s="50"/>
      <c r="E98" s="22"/>
      <c r="F98" s="22"/>
    </row>
    <row r="99" spans="1:6" ht="15.6" customHeight="1" x14ac:dyDescent="0.2">
      <c r="A99" s="4"/>
    </row>
    <row r="100" spans="1:6" x14ac:dyDescent="0.2">
      <c r="E100" s="4"/>
      <c r="F100" s="55"/>
    </row>
    <row r="101" spans="1:6" x14ac:dyDescent="0.2">
      <c r="A101" s="4"/>
      <c r="D101" s="4"/>
      <c r="E101" s="4"/>
      <c r="F101" s="55"/>
    </row>
    <row r="102" spans="1:6" x14ac:dyDescent="0.2">
      <c r="A102" s="4"/>
      <c r="D102" s="4"/>
      <c r="E102" s="4"/>
      <c r="F102" s="55"/>
    </row>
    <row r="103" spans="1:6" x14ac:dyDescent="0.2">
      <c r="A103" s="4"/>
      <c r="D103" s="4"/>
    </row>
    <row r="105" spans="1:6" x14ac:dyDescent="0.2">
      <c r="B105" s="26"/>
    </row>
    <row r="106" spans="1:6" x14ac:dyDescent="0.2">
      <c r="B106" s="26"/>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Marinela Giljević</dc:creator>
  <cp:lastModifiedBy>Marinela Giljević</cp:lastModifiedBy>
  <dcterms:created xsi:type="dcterms:W3CDTF">2026-08-03T08:38:17Z</dcterms:created>
  <dcterms:modified xsi:type="dcterms:W3CDTF">2026-08-03T08:39:49Z</dcterms:modified>
</cp:coreProperties>
</file>